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loffj\Documents\Councillors 2021\"/>
    </mc:Choice>
  </mc:AlternateContent>
  <bookViews>
    <workbookView xWindow="0" yWindow="0" windowWidth="20490" windowHeight="7755"/>
  </bookViews>
  <sheets>
    <sheet name="2020-21" sheetId="1" r:id="rId1"/>
  </sheets>
  <calcPr calcId="152511"/>
</workbook>
</file>

<file path=xl/calcChain.xml><?xml version="1.0" encoding="utf-8"?>
<calcChain xmlns="http://schemas.openxmlformats.org/spreadsheetml/2006/main">
  <c r="K78" i="1" l="1"/>
  <c r="K71" i="1"/>
  <c r="M81" i="1" l="1"/>
  <c r="L81" i="1"/>
  <c r="M63" i="1"/>
  <c r="K74" i="1" l="1"/>
  <c r="K67" i="1"/>
  <c r="K68" i="1"/>
  <c r="K69" i="1"/>
  <c r="K4" i="1" l="1"/>
  <c r="K5" i="1"/>
  <c r="K6" i="1"/>
  <c r="K59" i="1" l="1"/>
  <c r="H63" i="1" l="1"/>
  <c r="K42" i="1"/>
  <c r="K11" i="1"/>
  <c r="C81" i="1" l="1"/>
  <c r="K70" i="1"/>
  <c r="K72" i="1"/>
  <c r="K73" i="1"/>
  <c r="K75" i="1"/>
  <c r="K76" i="1"/>
  <c r="K77" i="1"/>
  <c r="K79" i="1"/>
  <c r="K80" i="1"/>
  <c r="K21" i="1"/>
  <c r="K30" i="1"/>
  <c r="H81" i="1"/>
  <c r="L63" i="1"/>
  <c r="K22" i="1"/>
  <c r="K10" i="1"/>
  <c r="K20" i="1"/>
  <c r="K16" i="1"/>
  <c r="K19" i="1"/>
  <c r="K7" i="1"/>
  <c r="K58" i="1"/>
  <c r="K57" i="1"/>
  <c r="K50" i="1"/>
  <c r="K48" i="1"/>
  <c r="K24" i="1"/>
  <c r="K17" i="1"/>
  <c r="K15" i="1"/>
  <c r="K14" i="1"/>
  <c r="K9" i="1"/>
  <c r="K12" i="1"/>
  <c r="K39" i="1"/>
  <c r="K8" i="1"/>
  <c r="K13" i="1"/>
  <c r="K18" i="1"/>
  <c r="K23" i="1"/>
  <c r="K25" i="1"/>
  <c r="K26" i="1"/>
  <c r="K27" i="1"/>
  <c r="K28" i="1"/>
  <c r="K29" i="1"/>
  <c r="K31" i="1"/>
  <c r="K32" i="1"/>
  <c r="K33" i="1"/>
  <c r="K34" i="1"/>
  <c r="K35" i="1"/>
  <c r="K36" i="1"/>
  <c r="K37" i="1"/>
  <c r="K38" i="1"/>
  <c r="K40" i="1"/>
  <c r="K41" i="1"/>
  <c r="K43" i="1"/>
  <c r="K44" i="1"/>
  <c r="K45" i="1"/>
  <c r="K46" i="1"/>
  <c r="K47" i="1"/>
  <c r="K49" i="1"/>
  <c r="K51" i="1"/>
  <c r="K52" i="1"/>
  <c r="K53" i="1"/>
  <c r="K54" i="1"/>
  <c r="K55" i="1"/>
  <c r="K56" i="1"/>
  <c r="K60" i="1"/>
  <c r="K61" i="1"/>
  <c r="K62" i="1"/>
  <c r="K3" i="1"/>
  <c r="J81" i="1"/>
  <c r="F63" i="1"/>
  <c r="G63" i="1"/>
  <c r="J63" i="1"/>
  <c r="C63" i="1"/>
  <c r="E63" i="1"/>
  <c r="D63" i="1"/>
  <c r="K63" i="1" l="1"/>
  <c r="K81" i="1"/>
</calcChain>
</file>

<file path=xl/sharedStrings.xml><?xml version="1.0" encoding="utf-8"?>
<sst xmlns="http://schemas.openxmlformats.org/spreadsheetml/2006/main" count="207" uniqueCount="130">
  <si>
    <t xml:space="preserve">Role or Title </t>
  </si>
  <si>
    <t>Swyddogaeth neu Deitl</t>
  </si>
  <si>
    <t xml:space="preserve">Basic Salary </t>
  </si>
  <si>
    <t>Cyflog Sylfaenol</t>
  </si>
  <si>
    <t xml:space="preserve">Reimbursement of care costs </t>
  </si>
  <si>
    <t>Ad-daliadau costau gofal</t>
  </si>
  <si>
    <t xml:space="preserve">Total </t>
  </si>
  <si>
    <t>Cyfanswm</t>
  </si>
  <si>
    <t>Enw Aelog Cyfetholedig</t>
  </si>
  <si>
    <t xml:space="preserve">Co-opted Member Name </t>
  </si>
  <si>
    <r>
      <t>Committee</t>
    </r>
    <r>
      <rPr>
        <b/>
        <sz val="12"/>
        <color theme="3"/>
        <rFont val="Arial"/>
        <family val="2"/>
      </rPr>
      <t xml:space="preserve"> </t>
    </r>
  </si>
  <si>
    <t xml:space="preserve">Pwyllgor </t>
  </si>
  <si>
    <t xml:space="preserve">Total Allowance Paid </t>
  </si>
  <si>
    <t>Cyfanswm Lwfans a delir</t>
  </si>
  <si>
    <t>Enw'r Cynghorydd</t>
  </si>
  <si>
    <r>
      <t>Senior Salary - Executive Members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3"/>
        <rFont val="Arial"/>
        <family val="2"/>
      </rPr>
      <t/>
    </r>
  </si>
  <si>
    <r>
      <t>Cyflog Uwch - Aelodau'r Gweithrediaeth</t>
    </r>
    <r>
      <rPr>
        <b/>
        <vertAlign val="superscript"/>
        <sz val="12"/>
        <color theme="3"/>
        <rFont val="Arial"/>
        <family val="2"/>
      </rPr>
      <t>1</t>
    </r>
  </si>
  <si>
    <r>
      <t xml:space="preserve">Total / </t>
    </r>
    <r>
      <rPr>
        <b/>
        <sz val="12"/>
        <color theme="3"/>
        <rFont val="Arial"/>
        <family val="2"/>
      </rPr>
      <t>Cyfanswm</t>
    </r>
  </si>
  <si>
    <r>
      <t>Reimbursement of care costs</t>
    </r>
    <r>
      <rPr>
        <b/>
        <vertAlign val="superscript"/>
        <sz val="12"/>
        <color theme="1"/>
        <rFont val="Arial"/>
        <family val="2"/>
      </rPr>
      <t xml:space="preserve">2 </t>
    </r>
  </si>
  <si>
    <r>
      <t>Ad-daliadau costau gofal</t>
    </r>
    <r>
      <rPr>
        <b/>
        <vertAlign val="superscript"/>
        <sz val="12"/>
        <color theme="3"/>
        <rFont val="Arial"/>
        <family val="2"/>
      </rPr>
      <t>2</t>
    </r>
  </si>
  <si>
    <r>
      <t>Councillor Name</t>
    </r>
    <r>
      <rPr>
        <b/>
        <sz val="12"/>
        <color theme="3"/>
        <rFont val="Arial"/>
        <family val="2"/>
      </rPr>
      <t xml:space="preserve"> </t>
    </r>
  </si>
  <si>
    <t xml:space="preserve"> % Opted to forgo </t>
  </si>
  <si>
    <t xml:space="preserve">Cyfraniadau Pensiwn </t>
  </si>
  <si>
    <r>
      <rPr>
        <b/>
        <sz val="12"/>
        <rFont val="Arial"/>
        <family val="2"/>
      </rPr>
      <t>Amount Paid</t>
    </r>
    <r>
      <rPr>
        <b/>
        <sz val="12"/>
        <color theme="3"/>
        <rFont val="Arial"/>
        <family val="2"/>
      </rPr>
      <t xml:space="preserve">                                    Swm a Delir</t>
    </r>
  </si>
  <si>
    <r>
      <t>Cyflog Dinesig</t>
    </r>
    <r>
      <rPr>
        <b/>
        <vertAlign val="superscript"/>
        <sz val="12"/>
        <color theme="3"/>
        <rFont val="Arial"/>
        <family val="2"/>
      </rPr>
      <t>1</t>
    </r>
  </si>
  <si>
    <r>
      <t>Civic Salary</t>
    </r>
    <r>
      <rPr>
        <b/>
        <vertAlign val="superscript"/>
        <sz val="12"/>
        <color theme="1"/>
        <rFont val="Arial"/>
        <family val="2"/>
      </rPr>
      <t>1</t>
    </r>
  </si>
  <si>
    <t>Office Allowance</t>
  </si>
  <si>
    <t>Lwfans Swyddog</t>
  </si>
  <si>
    <t xml:space="preserve">Travel/Subsistence Allowance  </t>
  </si>
  <si>
    <t>Costau Teithio/Cynhaliaeth</t>
  </si>
  <si>
    <t xml:space="preserve">Travel/Subsistence Allowance </t>
  </si>
  <si>
    <t>% Wedi dewis ildio</t>
  </si>
  <si>
    <t>ADAMS Jamie</t>
  </si>
  <si>
    <t>CHILDS Barry</t>
  </si>
  <si>
    <t>Appointments Panel</t>
  </si>
  <si>
    <t>LEWIS Suzanne</t>
  </si>
  <si>
    <t>Ind Member - Standards Cttee</t>
  </si>
  <si>
    <t>KERSHAW Corinne</t>
  </si>
  <si>
    <t>MORGAN Meurig Andre</t>
  </si>
  <si>
    <t>VAUGHAN Sian</t>
  </si>
  <si>
    <t>VEALE Martin</t>
  </si>
  <si>
    <t>WALLER Margaret</t>
  </si>
  <si>
    <t>WATT Nick</t>
  </si>
  <si>
    <t>WHITE Paul</t>
  </si>
  <si>
    <t>Roman Catholic Rep</t>
  </si>
  <si>
    <t>Independent Member</t>
  </si>
  <si>
    <t>Ind Member - Audit Committee</t>
  </si>
  <si>
    <t>BAKER Philip</t>
  </si>
  <si>
    <t>BATEMAN Michelle</t>
  </si>
  <si>
    <t>BEYNON Josh</t>
  </si>
  <si>
    <t>BOWEN Roderick</t>
  </si>
  <si>
    <t>BRINN Aden</t>
  </si>
  <si>
    <t>BRYAN David</t>
  </si>
  <si>
    <t>CAREY Aaron</t>
  </si>
  <si>
    <t>CARTER Mark</t>
  </si>
  <si>
    <t>COLE Vincent</t>
  </si>
  <si>
    <t>DAVIES John</t>
  </si>
  <si>
    <t>DAVIES Pat</t>
  </si>
  <si>
    <t>DENNIS Vic</t>
  </si>
  <si>
    <t>CLEMENTS Diane</t>
  </si>
  <si>
    <t>DOOLIN Kevin</t>
  </si>
  <si>
    <t>DOWSON Paul</t>
  </si>
  <si>
    <t>EVANS Mike</t>
  </si>
  <si>
    <t>EVANS Tim</t>
  </si>
  <si>
    <t>FRAYLING Lyndon</t>
  </si>
  <si>
    <t>GEORGE Huw</t>
  </si>
  <si>
    <t>HALL Brian</t>
  </si>
  <si>
    <t>HANCOCK Simon</t>
  </si>
  <si>
    <t>HARRIES Paul</t>
  </si>
  <si>
    <t>HARVEY Jon</t>
  </si>
  <si>
    <t>HODGSON Tessa</t>
  </si>
  <si>
    <t>HOWLETT David</t>
  </si>
  <si>
    <t>HUDSON Stanley</t>
  </si>
  <si>
    <t>JAMES Mike</t>
  </si>
  <si>
    <t>JOHN Mike</t>
  </si>
  <si>
    <t>JOSEPH Stephen</t>
  </si>
  <si>
    <t>KIDNEY Philip</t>
  </si>
  <si>
    <t>KILMISTER Bob</t>
  </si>
  <si>
    <t>KURTZ Sam</t>
  </si>
  <si>
    <t>LLEWELLYN Pearl</t>
  </si>
  <si>
    <t>LLOYD David</t>
  </si>
  <si>
    <t>MILLER Paul</t>
  </si>
  <si>
    <t>MORGAN Peter</t>
  </si>
  <si>
    <t>MORSE Elwyn</t>
  </si>
  <si>
    <t>OWENS Reg</t>
  </si>
  <si>
    <t>PEPPER Myles</t>
  </si>
  <si>
    <t>PRESTON Jonathan</t>
  </si>
  <si>
    <t>PRIOR Neil</t>
  </si>
  <si>
    <t>PUGH David</t>
  </si>
  <si>
    <t>RAPI Paul</t>
  </si>
  <si>
    <t>ROWLANDS Ken</t>
  </si>
  <si>
    <t>SIMPSON David</t>
  </si>
  <si>
    <t>SINNETT David</t>
  </si>
  <si>
    <t>STODDART Mike</t>
  </si>
  <si>
    <t>STODDART Viv</t>
  </si>
  <si>
    <t>SUMMONS Rob</t>
  </si>
  <si>
    <t>TOMOS Cris</t>
  </si>
  <si>
    <t>TUDOR Alison</t>
  </si>
  <si>
    <t>TUDOR Thomas</t>
  </si>
  <si>
    <t>WILCOX Tony</t>
  </si>
  <si>
    <t>WILLIAMS Jacob</t>
  </si>
  <si>
    <t>WOODHAM Guy</t>
  </si>
  <si>
    <t>YELLAND Steve</t>
  </si>
  <si>
    <t>Councillor</t>
  </si>
  <si>
    <t>Cabinet Member</t>
  </si>
  <si>
    <t>BARON Tony</t>
  </si>
  <si>
    <t>Chairman</t>
  </si>
  <si>
    <t>Vice-Chairman</t>
  </si>
  <si>
    <t>Leader</t>
  </si>
  <si>
    <t>ALDERMAN Steve</t>
  </si>
  <si>
    <t>WILLIAMS Michael</t>
  </si>
  <si>
    <r>
      <t xml:space="preserve">Payments from other public bodies                                                                        </t>
    </r>
    <r>
      <rPr>
        <b/>
        <sz val="12"/>
        <color theme="3"/>
        <rFont val="Arial"/>
        <family val="2"/>
      </rPr>
      <t>Taliadau oddi wrth cyrff cyhoeddus eraill</t>
    </r>
  </si>
  <si>
    <t>EDWARDS David</t>
  </si>
  <si>
    <t>MOSES Tom</t>
  </si>
  <si>
    <t>CECIL Rev. John</t>
  </si>
  <si>
    <t>Pension Contributions EE's</t>
  </si>
  <si>
    <t>Pension Contributions ER's</t>
  </si>
  <si>
    <t>Mid &amp; West Wales Fire and Rescue Authority</t>
  </si>
  <si>
    <t>Police &amp; Crime Commissioner</t>
  </si>
  <si>
    <t>Mid &amp; West Wales Fire and Rescue Authority / Police &amp; Crime Commissioner</t>
  </si>
  <si>
    <t>£2,005.00 / £198.00</t>
  </si>
  <si>
    <r>
      <rPr>
        <b/>
        <sz val="12"/>
        <rFont val="Arial"/>
        <family val="2"/>
      </rPr>
      <t>Name of Public body</t>
    </r>
    <r>
      <rPr>
        <b/>
        <sz val="12"/>
        <color theme="3"/>
        <rFont val="Arial"/>
        <family val="2"/>
      </rPr>
      <t xml:space="preserve">                    Enw'r corff</t>
    </r>
  </si>
  <si>
    <t>Pembrokeshire Coast National Park</t>
  </si>
  <si>
    <t>Police &amp; Crime Commissioner / Pembrokeshire Coast National Park</t>
  </si>
  <si>
    <t>£693.00 / £4,010.00</t>
  </si>
  <si>
    <t xml:space="preserve">Schools and Learning OSC </t>
  </si>
  <si>
    <t>KAVANAGH Alison</t>
  </si>
  <si>
    <t>Learning O&amp;S</t>
  </si>
  <si>
    <t>WATCHMAN Hugh</t>
  </si>
  <si>
    <t>Standards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</si>
</sst>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  <numFmt numFmtId="166" formatCode="\£#,##0.00"/>
  </numFmts>
  <fonts count="1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vertAlign val="superscript"/>
      <sz val="12"/>
      <color theme="3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3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6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65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8" fontId="0" fillId="0" borderId="1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1" fillId="2" borderId="2" xfId="0" applyNumberFormat="1" applyFont="1" applyFill="1" applyBorder="1" applyAlignment="1">
      <alignment horizontal="center"/>
    </xf>
    <xf numFmtId="8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7" fillId="3" borderId="10" xfId="0" applyNumberFormat="1" applyFont="1" applyFill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8" fontId="8" fillId="0" borderId="2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/>
    <xf numFmtId="0" fontId="0" fillId="4" borderId="5" xfId="0" applyFill="1" applyBorder="1"/>
    <xf numFmtId="165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5" fontId="1" fillId="4" borderId="6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0" fillId="4" borderId="0" xfId="0" applyFill="1"/>
    <xf numFmtId="0" fontId="0" fillId="0" borderId="1" xfId="0" applyFont="1" applyBorder="1"/>
    <xf numFmtId="6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8" fontId="11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2" fontId="12" fillId="0" borderId="4" xfId="0" applyNumberFormat="1" applyFont="1" applyFill="1" applyBorder="1" applyAlignment="1">
      <alignment horizontal="center" vertical="center" wrapText="1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/>
    </xf>
    <xf numFmtId="8" fontId="14" fillId="0" borderId="1" xfId="0" applyNumberFormat="1" applyFont="1" applyBorder="1" applyAlignment="1">
      <alignment horizontal="center"/>
    </xf>
    <xf numFmtId="8" fontId="1" fillId="0" borderId="2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8" fontId="1" fillId="2" borderId="7" xfId="0" applyNumberFormat="1" applyFont="1" applyFill="1" applyBorder="1" applyAlignment="1">
      <alignment horizontal="center"/>
    </xf>
    <xf numFmtId="8" fontId="1" fillId="2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6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6" fontId="0" fillId="0" borderId="7" xfId="0" applyNumberFormat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8" fontId="1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zoomScale="80" zoomScaleNormal="80" workbookViewId="0">
      <selection activeCell="A3" sqref="A3"/>
    </sheetView>
  </sheetViews>
  <sheetFormatPr defaultRowHeight="15" x14ac:dyDescent="0.2"/>
  <cols>
    <col min="1" max="1" width="26.77734375" customWidth="1"/>
    <col min="2" max="2" width="22.109375" customWidth="1"/>
    <col min="3" max="3" width="19.6640625" customWidth="1"/>
    <col min="4" max="4" width="24" customWidth="1"/>
    <col min="5" max="6" width="17.33203125" customWidth="1"/>
    <col min="7" max="8" width="16.77734375" customWidth="1"/>
    <col min="9" max="9" width="16.88671875" customWidth="1"/>
    <col min="10" max="10" width="18.21875" customWidth="1"/>
    <col min="11" max="11" width="13.33203125" customWidth="1"/>
    <col min="12" max="13" width="15.6640625" style="40" customWidth="1"/>
    <col min="14" max="14" width="49.6640625" customWidth="1"/>
    <col min="15" max="15" width="17.33203125" customWidth="1"/>
  </cols>
  <sheetData>
    <row r="1" spans="1:15" s="2" customFormat="1" ht="53.25" customHeight="1" x14ac:dyDescent="0.2">
      <c r="A1" s="7" t="s">
        <v>20</v>
      </c>
      <c r="B1" s="7" t="s">
        <v>0</v>
      </c>
      <c r="C1" s="7" t="s">
        <v>2</v>
      </c>
      <c r="D1" s="7" t="s">
        <v>15</v>
      </c>
      <c r="E1" s="7" t="s">
        <v>25</v>
      </c>
      <c r="F1" s="7" t="s">
        <v>26</v>
      </c>
      <c r="G1" s="24" t="s">
        <v>21</v>
      </c>
      <c r="H1" s="100" t="s">
        <v>28</v>
      </c>
      <c r="I1" s="101"/>
      <c r="J1" s="25" t="s">
        <v>18</v>
      </c>
      <c r="K1" s="8" t="s">
        <v>6</v>
      </c>
      <c r="L1" s="36" t="s">
        <v>115</v>
      </c>
      <c r="M1" s="71" t="s">
        <v>116</v>
      </c>
      <c r="N1" s="100" t="s">
        <v>111</v>
      </c>
      <c r="O1" s="101"/>
    </row>
    <row r="2" spans="1:15" s="3" customFormat="1" ht="30.75" customHeight="1" x14ac:dyDescent="0.2">
      <c r="A2" s="9" t="s">
        <v>14</v>
      </c>
      <c r="B2" s="9" t="s">
        <v>1</v>
      </c>
      <c r="C2" s="9" t="s">
        <v>3</v>
      </c>
      <c r="D2" s="9" t="s">
        <v>16</v>
      </c>
      <c r="E2" s="9" t="s">
        <v>24</v>
      </c>
      <c r="F2" s="9" t="s">
        <v>27</v>
      </c>
      <c r="G2" s="27" t="s">
        <v>31</v>
      </c>
      <c r="H2" s="102" t="s">
        <v>29</v>
      </c>
      <c r="I2" s="103"/>
      <c r="J2" s="10" t="s">
        <v>19</v>
      </c>
      <c r="K2" s="10" t="s">
        <v>7</v>
      </c>
      <c r="L2" s="37" t="s">
        <v>22</v>
      </c>
      <c r="M2" s="72" t="s">
        <v>22</v>
      </c>
      <c r="N2" s="16" t="s">
        <v>121</v>
      </c>
      <c r="O2" s="16" t="s">
        <v>23</v>
      </c>
    </row>
    <row r="3" spans="1:15" ht="15.75" x14ac:dyDescent="0.25">
      <c r="A3" s="21" t="s">
        <v>32</v>
      </c>
      <c r="B3" s="19" t="s">
        <v>103</v>
      </c>
      <c r="C3" s="59"/>
      <c r="D3" s="31">
        <v>22918</v>
      </c>
      <c r="E3" s="19"/>
      <c r="F3" s="31">
        <v>500</v>
      </c>
      <c r="G3" s="4"/>
      <c r="H3" s="106"/>
      <c r="I3" s="107"/>
      <c r="J3" s="4"/>
      <c r="K3" s="32">
        <f>SUM(C3:J3)</f>
        <v>23418</v>
      </c>
      <c r="L3" s="41">
        <v>1375.08</v>
      </c>
      <c r="M3" s="41">
        <v>3918.96</v>
      </c>
      <c r="N3" s="14"/>
      <c r="O3" s="4"/>
    </row>
    <row r="4" spans="1:15" ht="15.75" x14ac:dyDescent="0.25">
      <c r="A4" s="21" t="s">
        <v>109</v>
      </c>
      <c r="B4" s="19" t="s">
        <v>103</v>
      </c>
      <c r="C4" s="59">
        <v>14218</v>
      </c>
      <c r="D4" s="31"/>
      <c r="E4" s="19"/>
      <c r="F4" s="31">
        <v>500</v>
      </c>
      <c r="G4" s="4"/>
      <c r="H4" s="108"/>
      <c r="I4" s="109"/>
      <c r="J4" s="4"/>
      <c r="K4" s="32">
        <f t="shared" ref="K4:K6" si="0">SUM(C4:J4)</f>
        <v>14718</v>
      </c>
      <c r="L4" s="41">
        <v>853.08</v>
      </c>
      <c r="M4" s="41">
        <v>2431.3200000000002</v>
      </c>
      <c r="N4" s="14"/>
      <c r="O4" s="4"/>
    </row>
    <row r="5" spans="1:15" ht="15.75" x14ac:dyDescent="0.25">
      <c r="A5" s="22" t="s">
        <v>47</v>
      </c>
      <c r="B5" s="20" t="s">
        <v>104</v>
      </c>
      <c r="C5" s="30"/>
      <c r="D5" s="30">
        <v>30450</v>
      </c>
      <c r="E5" s="20"/>
      <c r="F5" s="30">
        <v>500</v>
      </c>
      <c r="G5" s="1"/>
      <c r="H5" s="93"/>
      <c r="I5" s="94"/>
      <c r="J5" s="1"/>
      <c r="K5" s="32">
        <f t="shared" si="0"/>
        <v>30950</v>
      </c>
      <c r="L5" s="41"/>
      <c r="M5" s="41"/>
      <c r="N5" s="61" t="s">
        <v>122</v>
      </c>
      <c r="O5" s="75">
        <v>0</v>
      </c>
    </row>
    <row r="6" spans="1:15" ht="15.75" x14ac:dyDescent="0.25">
      <c r="A6" s="22" t="s">
        <v>105</v>
      </c>
      <c r="B6" s="20" t="s">
        <v>103</v>
      </c>
      <c r="C6" s="30">
        <v>14218</v>
      </c>
      <c r="D6" s="30"/>
      <c r="E6" s="20"/>
      <c r="F6" s="30">
        <v>500</v>
      </c>
      <c r="G6" s="1"/>
      <c r="H6" s="89"/>
      <c r="I6" s="94"/>
      <c r="J6" s="1"/>
      <c r="K6" s="32">
        <f t="shared" si="0"/>
        <v>14718</v>
      </c>
      <c r="L6" s="41">
        <v>853.08</v>
      </c>
      <c r="M6" s="41">
        <v>2431.3200000000002</v>
      </c>
      <c r="N6" s="68"/>
      <c r="O6" s="26"/>
    </row>
    <row r="7" spans="1:15" ht="15.75" x14ac:dyDescent="0.25">
      <c r="A7" s="22" t="s">
        <v>48</v>
      </c>
      <c r="B7" s="20" t="s">
        <v>104</v>
      </c>
      <c r="C7" s="30"/>
      <c r="D7" s="30">
        <v>22334</v>
      </c>
      <c r="E7" s="20"/>
      <c r="F7" s="30">
        <v>500</v>
      </c>
      <c r="G7" s="1"/>
      <c r="H7" s="95"/>
      <c r="I7" s="96"/>
      <c r="J7" s="1"/>
      <c r="K7" s="32">
        <f t="shared" ref="K7:K62" si="1">SUM(C7:J7)</f>
        <v>22834</v>
      </c>
      <c r="L7" s="41">
        <v>1340.04</v>
      </c>
      <c r="M7" s="41">
        <v>3819.12</v>
      </c>
      <c r="N7" s="68"/>
      <c r="O7" s="1"/>
    </row>
    <row r="8" spans="1:15" ht="15.75" x14ac:dyDescent="0.25">
      <c r="A8" s="22" t="s">
        <v>49</v>
      </c>
      <c r="B8" s="20" t="s">
        <v>103</v>
      </c>
      <c r="C8" s="30"/>
      <c r="D8" s="30">
        <v>22918</v>
      </c>
      <c r="E8" s="20"/>
      <c r="F8" s="30">
        <v>500</v>
      </c>
      <c r="G8" s="1"/>
      <c r="H8" s="89"/>
      <c r="I8" s="94"/>
      <c r="J8" s="1"/>
      <c r="K8" s="32">
        <f t="shared" si="1"/>
        <v>23418</v>
      </c>
      <c r="L8" s="41">
        <v>1375.08</v>
      </c>
      <c r="M8" s="41">
        <v>3918.96</v>
      </c>
      <c r="N8" s="68"/>
      <c r="O8" s="1"/>
    </row>
    <row r="9" spans="1:15" ht="15.75" x14ac:dyDescent="0.25">
      <c r="A9" s="22" t="s">
        <v>50</v>
      </c>
      <c r="B9" s="20" t="s">
        <v>103</v>
      </c>
      <c r="C9" s="30">
        <v>14218</v>
      </c>
      <c r="D9" s="30"/>
      <c r="E9" s="20"/>
      <c r="F9" s="30">
        <v>500</v>
      </c>
      <c r="G9" s="1"/>
      <c r="H9" s="89"/>
      <c r="I9" s="90"/>
      <c r="J9" s="1"/>
      <c r="K9" s="32">
        <f t="shared" si="1"/>
        <v>14718</v>
      </c>
      <c r="L9" s="41">
        <v>853.08</v>
      </c>
      <c r="M9" s="41">
        <v>2431.3200000000002</v>
      </c>
      <c r="N9" s="68"/>
      <c r="O9" s="1"/>
    </row>
    <row r="10" spans="1:15" ht="15.75" x14ac:dyDescent="0.25">
      <c r="A10" s="22" t="s">
        <v>51</v>
      </c>
      <c r="B10" s="20" t="s">
        <v>103</v>
      </c>
      <c r="C10" s="30">
        <v>14218</v>
      </c>
      <c r="D10" s="30"/>
      <c r="E10" s="30"/>
      <c r="F10" s="30">
        <v>500</v>
      </c>
      <c r="G10" s="1"/>
      <c r="H10" s="89"/>
      <c r="I10" s="90"/>
      <c r="J10" s="1"/>
      <c r="K10" s="32">
        <f t="shared" si="1"/>
        <v>14718</v>
      </c>
      <c r="L10" s="41"/>
      <c r="M10" s="41"/>
      <c r="N10" s="61" t="s">
        <v>117</v>
      </c>
      <c r="O10" s="82">
        <v>2064.4</v>
      </c>
    </row>
    <row r="11" spans="1:15" ht="15.75" x14ac:dyDescent="0.25">
      <c r="A11" s="22" t="s">
        <v>52</v>
      </c>
      <c r="B11" s="20" t="s">
        <v>103</v>
      </c>
      <c r="C11" s="30"/>
      <c r="D11" s="39">
        <v>22918</v>
      </c>
      <c r="E11" s="20"/>
      <c r="F11" s="30">
        <v>500</v>
      </c>
      <c r="G11" s="1"/>
      <c r="H11" s="89">
        <v>45.9</v>
      </c>
      <c r="I11" s="97"/>
      <c r="J11" s="1"/>
      <c r="K11" s="32">
        <f t="shared" si="1"/>
        <v>23463.9</v>
      </c>
      <c r="L11" s="41">
        <v>1375.08</v>
      </c>
      <c r="M11" s="41">
        <v>3918.96</v>
      </c>
      <c r="N11" s="68"/>
      <c r="O11" s="54"/>
    </row>
    <row r="12" spans="1:15" ht="15.75" x14ac:dyDescent="0.25">
      <c r="A12" s="22" t="s">
        <v>53</v>
      </c>
      <c r="B12" s="20" t="s">
        <v>103</v>
      </c>
      <c r="C12" s="30">
        <v>14218</v>
      </c>
      <c r="D12" s="30"/>
      <c r="E12" s="30"/>
      <c r="F12" s="30">
        <v>500</v>
      </c>
      <c r="G12" s="1"/>
      <c r="H12" s="95">
        <v>54</v>
      </c>
      <c r="I12" s="96"/>
      <c r="J12" s="1"/>
      <c r="K12" s="32">
        <f t="shared" si="1"/>
        <v>14772</v>
      </c>
      <c r="L12" s="41">
        <v>853.08</v>
      </c>
      <c r="M12" s="41">
        <v>2431.3200000000002</v>
      </c>
      <c r="N12" s="62"/>
      <c r="O12" s="42"/>
    </row>
    <row r="13" spans="1:15" ht="15.75" x14ac:dyDescent="0.25">
      <c r="A13" s="22" t="s">
        <v>54</v>
      </c>
      <c r="B13" s="20" t="s">
        <v>103</v>
      </c>
      <c r="C13" s="30">
        <v>14218</v>
      </c>
      <c r="D13" s="30"/>
      <c r="E13" s="20"/>
      <c r="F13" s="30">
        <v>500</v>
      </c>
      <c r="G13" s="1"/>
      <c r="H13" s="89"/>
      <c r="I13" s="90"/>
      <c r="J13" s="1"/>
      <c r="K13" s="32">
        <f t="shared" si="1"/>
        <v>14718</v>
      </c>
      <c r="L13" s="41"/>
      <c r="M13" s="41"/>
      <c r="N13" s="68"/>
      <c r="O13" s="54"/>
    </row>
    <row r="14" spans="1:15" ht="15.75" x14ac:dyDescent="0.25">
      <c r="A14" s="22" t="s">
        <v>59</v>
      </c>
      <c r="B14" s="20" t="s">
        <v>103</v>
      </c>
      <c r="C14" s="88">
        <v>14218</v>
      </c>
      <c r="D14" s="86"/>
      <c r="E14" s="20"/>
      <c r="F14" s="30">
        <v>500</v>
      </c>
      <c r="G14" s="1"/>
      <c r="H14" s="89"/>
      <c r="I14" s="90"/>
      <c r="J14" s="39"/>
      <c r="K14" s="32">
        <f t="shared" si="1"/>
        <v>14718</v>
      </c>
      <c r="L14" s="41"/>
      <c r="M14" s="41"/>
      <c r="N14" s="61" t="s">
        <v>122</v>
      </c>
      <c r="O14" s="75">
        <v>7787</v>
      </c>
    </row>
    <row r="15" spans="1:15" ht="15.75" x14ac:dyDescent="0.25">
      <c r="A15" s="22" t="s">
        <v>55</v>
      </c>
      <c r="B15" s="20" t="s">
        <v>103</v>
      </c>
      <c r="C15" s="30">
        <v>14218</v>
      </c>
      <c r="D15" s="30"/>
      <c r="E15" s="20"/>
      <c r="F15" s="30">
        <v>500</v>
      </c>
      <c r="G15" s="1"/>
      <c r="H15" s="89"/>
      <c r="I15" s="90"/>
      <c r="J15" s="1"/>
      <c r="K15" s="32">
        <f t="shared" si="1"/>
        <v>14718</v>
      </c>
      <c r="L15" s="41"/>
      <c r="M15" s="41"/>
      <c r="N15" s="68"/>
      <c r="O15" s="54"/>
    </row>
    <row r="16" spans="1:15" ht="15.75" x14ac:dyDescent="0.25">
      <c r="A16" s="22" t="s">
        <v>56</v>
      </c>
      <c r="B16" s="20" t="s">
        <v>103</v>
      </c>
      <c r="C16" s="30"/>
      <c r="D16" s="30">
        <v>22918</v>
      </c>
      <c r="E16" s="20"/>
      <c r="F16" s="30">
        <v>500</v>
      </c>
      <c r="G16" s="1"/>
      <c r="H16" s="89">
        <v>178.2</v>
      </c>
      <c r="I16" s="90"/>
      <c r="J16" s="1"/>
      <c r="K16" s="32">
        <f t="shared" si="1"/>
        <v>23596.2</v>
      </c>
      <c r="L16" s="41">
        <v>1375.08</v>
      </c>
      <c r="M16" s="41">
        <v>3918.96</v>
      </c>
      <c r="N16" s="28"/>
      <c r="O16" s="42"/>
    </row>
    <row r="17" spans="1:15" ht="15.75" x14ac:dyDescent="0.25">
      <c r="A17" s="22" t="s">
        <v>57</v>
      </c>
      <c r="B17" s="20" t="s">
        <v>103</v>
      </c>
      <c r="C17" s="30">
        <v>14218</v>
      </c>
      <c r="D17" s="42"/>
      <c r="E17" s="30"/>
      <c r="F17" s="30">
        <v>500</v>
      </c>
      <c r="G17" s="1"/>
      <c r="H17" s="89"/>
      <c r="I17" s="90"/>
      <c r="J17" s="1"/>
      <c r="K17" s="32">
        <f t="shared" si="1"/>
        <v>14718</v>
      </c>
      <c r="L17" s="41"/>
      <c r="M17" s="41"/>
      <c r="N17" s="34"/>
      <c r="O17" s="54"/>
    </row>
    <row r="18" spans="1:15" ht="15.75" x14ac:dyDescent="0.25">
      <c r="A18" s="22" t="s">
        <v>58</v>
      </c>
      <c r="B18" s="20" t="s">
        <v>103</v>
      </c>
      <c r="C18" s="30">
        <v>14218</v>
      </c>
      <c r="D18" s="30"/>
      <c r="E18" s="20"/>
      <c r="F18" s="30">
        <v>500</v>
      </c>
      <c r="G18" s="1"/>
      <c r="H18" s="89">
        <v>182.7</v>
      </c>
      <c r="I18" s="90"/>
      <c r="J18" s="1"/>
      <c r="K18" s="32">
        <f t="shared" si="1"/>
        <v>14900.7</v>
      </c>
      <c r="L18" s="41">
        <v>853.08</v>
      </c>
      <c r="M18" s="41">
        <v>2431.3200000000002</v>
      </c>
      <c r="N18" s="34"/>
      <c r="O18" s="54"/>
    </row>
    <row r="19" spans="1:15" ht="15.75" x14ac:dyDescent="0.25">
      <c r="A19" s="22" t="s">
        <v>60</v>
      </c>
      <c r="B19" s="20" t="s">
        <v>103</v>
      </c>
      <c r="C19" s="30">
        <v>14218</v>
      </c>
      <c r="D19" s="30"/>
      <c r="E19" s="20"/>
      <c r="F19" s="30">
        <v>500</v>
      </c>
      <c r="G19" s="1"/>
      <c r="H19" s="89"/>
      <c r="I19" s="90"/>
      <c r="J19" s="1"/>
      <c r="K19" s="32">
        <f t="shared" si="1"/>
        <v>14718</v>
      </c>
      <c r="L19" s="41">
        <v>853.08</v>
      </c>
      <c r="M19" s="41">
        <v>2431.3200000000002</v>
      </c>
      <c r="N19" s="61" t="s">
        <v>122</v>
      </c>
      <c r="O19" s="110">
        <v>4057</v>
      </c>
    </row>
    <row r="20" spans="1:15" ht="15.75" x14ac:dyDescent="0.25">
      <c r="A20" s="22" t="s">
        <v>61</v>
      </c>
      <c r="B20" s="20" t="s">
        <v>103</v>
      </c>
      <c r="C20" s="30">
        <v>14218</v>
      </c>
      <c r="D20" s="30"/>
      <c r="E20" s="20"/>
      <c r="F20" s="30">
        <v>500</v>
      </c>
      <c r="G20" s="1"/>
      <c r="H20" s="89"/>
      <c r="I20" s="90"/>
      <c r="J20" s="1"/>
      <c r="K20" s="32">
        <f t="shared" si="1"/>
        <v>14718</v>
      </c>
      <c r="L20" s="41">
        <v>853.08</v>
      </c>
      <c r="M20" s="41">
        <v>2431.3200000000002</v>
      </c>
      <c r="N20" s="62"/>
      <c r="O20" s="54"/>
    </row>
    <row r="21" spans="1:15" ht="15.75" x14ac:dyDescent="0.25">
      <c r="A21" s="22" t="s">
        <v>62</v>
      </c>
      <c r="B21" s="20" t="s">
        <v>103</v>
      </c>
      <c r="C21" s="30">
        <v>14218</v>
      </c>
      <c r="D21" s="30"/>
      <c r="E21" s="20"/>
      <c r="F21" s="30">
        <v>500</v>
      </c>
      <c r="G21" s="1"/>
      <c r="H21" s="89"/>
      <c r="I21" s="90"/>
      <c r="J21" s="1"/>
      <c r="K21" s="32">
        <f t="shared" si="1"/>
        <v>14718</v>
      </c>
      <c r="L21" s="41">
        <v>853.08</v>
      </c>
      <c r="M21" s="41">
        <v>2431.3200000000002</v>
      </c>
      <c r="N21" s="61" t="s">
        <v>122</v>
      </c>
      <c r="O21" s="75">
        <v>4010</v>
      </c>
    </row>
    <row r="22" spans="1:15" ht="15.75" x14ac:dyDescent="0.25">
      <c r="A22" s="22" t="s">
        <v>63</v>
      </c>
      <c r="B22" s="20" t="s">
        <v>103</v>
      </c>
      <c r="C22" s="30"/>
      <c r="D22" s="30">
        <v>22918</v>
      </c>
      <c r="E22" s="20"/>
      <c r="F22" s="30">
        <v>500</v>
      </c>
      <c r="G22" s="1"/>
      <c r="H22" s="89"/>
      <c r="I22" s="90"/>
      <c r="J22" s="1"/>
      <c r="K22" s="32">
        <f t="shared" si="1"/>
        <v>23418</v>
      </c>
      <c r="L22" s="41"/>
      <c r="M22" s="41"/>
      <c r="N22" s="68"/>
      <c r="O22" s="54"/>
    </row>
    <row r="23" spans="1:15" ht="15.75" x14ac:dyDescent="0.25">
      <c r="A23" s="22" t="s">
        <v>64</v>
      </c>
      <c r="B23" s="20" t="s">
        <v>103</v>
      </c>
      <c r="C23" s="30">
        <v>14218</v>
      </c>
      <c r="D23" s="20"/>
      <c r="E23" s="20"/>
      <c r="F23" s="30">
        <v>500</v>
      </c>
      <c r="G23" s="1"/>
      <c r="H23" s="93"/>
      <c r="I23" s="94"/>
      <c r="J23" s="1"/>
      <c r="K23" s="32">
        <f t="shared" si="1"/>
        <v>14718</v>
      </c>
      <c r="L23" s="41">
        <v>853.08</v>
      </c>
      <c r="M23" s="41">
        <v>2431.3200000000002</v>
      </c>
      <c r="N23" s="61" t="s">
        <v>117</v>
      </c>
      <c r="O23" s="75">
        <v>2005</v>
      </c>
    </row>
    <row r="24" spans="1:15" ht="15.75" x14ac:dyDescent="0.25">
      <c r="A24" s="22" t="s">
        <v>65</v>
      </c>
      <c r="B24" s="20" t="s">
        <v>103</v>
      </c>
      <c r="C24" s="30">
        <v>14218</v>
      </c>
      <c r="D24" s="20"/>
      <c r="E24" s="20"/>
      <c r="F24" s="30">
        <v>500</v>
      </c>
      <c r="G24" s="1"/>
      <c r="H24" s="93"/>
      <c r="I24" s="94"/>
      <c r="J24" s="1"/>
      <c r="K24" s="32">
        <f t="shared" si="1"/>
        <v>14718</v>
      </c>
      <c r="L24" s="41"/>
      <c r="M24" s="41"/>
      <c r="N24" s="62"/>
      <c r="O24" s="55"/>
    </row>
    <row r="25" spans="1:15" ht="15.75" x14ac:dyDescent="0.25">
      <c r="A25" s="22" t="s">
        <v>66</v>
      </c>
      <c r="B25" s="20" t="s">
        <v>103</v>
      </c>
      <c r="C25" s="30"/>
      <c r="D25" s="39">
        <v>22918</v>
      </c>
      <c r="E25" s="20"/>
      <c r="F25" s="30">
        <v>500</v>
      </c>
      <c r="G25" s="1"/>
      <c r="H25" s="95"/>
      <c r="I25" s="96"/>
      <c r="J25" s="1"/>
      <c r="K25" s="32">
        <f t="shared" si="1"/>
        <v>23418</v>
      </c>
      <c r="L25" s="41"/>
      <c r="M25" s="41"/>
      <c r="N25" s="62"/>
      <c r="O25" s="42"/>
    </row>
    <row r="26" spans="1:15" ht="15.75" x14ac:dyDescent="0.25">
      <c r="A26" s="22" t="s">
        <v>67</v>
      </c>
      <c r="B26" s="20" t="s">
        <v>106</v>
      </c>
      <c r="C26" s="30"/>
      <c r="D26" s="30"/>
      <c r="E26" s="39">
        <v>22918</v>
      </c>
      <c r="F26" s="30">
        <v>500</v>
      </c>
      <c r="G26" s="1"/>
      <c r="H26" s="95">
        <v>129.6</v>
      </c>
      <c r="I26" s="96"/>
      <c r="J26" s="1"/>
      <c r="K26" s="32">
        <f t="shared" si="1"/>
        <v>23547.599999999999</v>
      </c>
      <c r="L26" s="41">
        <v>1375.08</v>
      </c>
      <c r="M26" s="41">
        <v>3918.96</v>
      </c>
      <c r="N26" s="68"/>
      <c r="O26" s="54"/>
    </row>
    <row r="27" spans="1:15" ht="15.75" x14ac:dyDescent="0.25">
      <c r="A27" s="22" t="s">
        <v>68</v>
      </c>
      <c r="B27" s="20" t="s">
        <v>103</v>
      </c>
      <c r="C27" s="30">
        <v>14218</v>
      </c>
      <c r="D27" s="30"/>
      <c r="E27" s="20"/>
      <c r="F27" s="30">
        <v>500</v>
      </c>
      <c r="G27" s="1"/>
      <c r="H27" s="89"/>
      <c r="I27" s="90"/>
      <c r="J27" s="1"/>
      <c r="K27" s="32">
        <f t="shared" si="1"/>
        <v>14718</v>
      </c>
      <c r="L27" s="41">
        <v>853.08</v>
      </c>
      <c r="M27" s="41">
        <v>2431.3200000000002</v>
      </c>
      <c r="N27" s="61" t="s">
        <v>122</v>
      </c>
      <c r="O27" s="110">
        <v>12747</v>
      </c>
    </row>
    <row r="28" spans="1:15" ht="15.75" x14ac:dyDescent="0.25">
      <c r="A28" s="22" t="s">
        <v>69</v>
      </c>
      <c r="B28" s="20" t="s">
        <v>104</v>
      </c>
      <c r="C28" s="30"/>
      <c r="D28" s="30">
        <v>22334</v>
      </c>
      <c r="E28" s="39"/>
      <c r="F28" s="30">
        <v>500</v>
      </c>
      <c r="G28" s="1"/>
      <c r="H28" s="89"/>
      <c r="I28" s="90"/>
      <c r="J28" s="1"/>
      <c r="K28" s="32">
        <f t="shared" si="1"/>
        <v>22834</v>
      </c>
      <c r="L28" s="41">
        <v>1340.04</v>
      </c>
      <c r="M28" s="41">
        <v>3819.12</v>
      </c>
      <c r="N28" s="13"/>
      <c r="O28" s="54"/>
    </row>
    <row r="29" spans="1:15" ht="15.75" x14ac:dyDescent="0.25">
      <c r="A29" s="22" t="s">
        <v>70</v>
      </c>
      <c r="B29" s="20" t="s">
        <v>104</v>
      </c>
      <c r="C29" s="30"/>
      <c r="D29" s="30">
        <v>30450</v>
      </c>
      <c r="E29" s="30"/>
      <c r="F29" s="30">
        <v>500</v>
      </c>
      <c r="G29" s="1"/>
      <c r="H29" s="89">
        <v>162</v>
      </c>
      <c r="I29" s="90"/>
      <c r="J29" s="1"/>
      <c r="K29" s="32">
        <f t="shared" si="1"/>
        <v>31112</v>
      </c>
      <c r="L29" s="41">
        <v>1827</v>
      </c>
      <c r="M29" s="41">
        <v>5206.92</v>
      </c>
      <c r="N29" s="28"/>
      <c r="O29" s="42"/>
    </row>
    <row r="30" spans="1:15" ht="15.75" x14ac:dyDescent="0.25">
      <c r="A30" s="22" t="s">
        <v>71</v>
      </c>
      <c r="B30" s="20" t="s">
        <v>103</v>
      </c>
      <c r="C30" s="30">
        <v>14218</v>
      </c>
      <c r="D30" s="35"/>
      <c r="E30" s="30"/>
      <c r="F30" s="30">
        <v>500</v>
      </c>
      <c r="G30" s="1"/>
      <c r="H30" s="89"/>
      <c r="I30" s="90"/>
      <c r="J30" s="1"/>
      <c r="K30" s="32">
        <f t="shared" si="1"/>
        <v>14718</v>
      </c>
      <c r="L30" s="41">
        <v>853.08</v>
      </c>
      <c r="M30" s="41">
        <v>2431.3200000000002</v>
      </c>
      <c r="N30" s="28"/>
      <c r="O30" s="42"/>
    </row>
    <row r="31" spans="1:15" ht="15.75" x14ac:dyDescent="0.25">
      <c r="A31" s="22" t="s">
        <v>72</v>
      </c>
      <c r="B31" s="20" t="s">
        <v>103</v>
      </c>
      <c r="C31" s="30">
        <v>14218</v>
      </c>
      <c r="D31" s="30"/>
      <c r="E31" s="20"/>
      <c r="F31" s="30">
        <v>500</v>
      </c>
      <c r="G31" s="1"/>
      <c r="H31" s="89"/>
      <c r="I31" s="90"/>
      <c r="J31" s="1"/>
      <c r="K31" s="32">
        <f t="shared" si="1"/>
        <v>14718</v>
      </c>
      <c r="L31" s="41"/>
      <c r="M31" s="41"/>
      <c r="N31" s="29"/>
      <c r="O31" s="54"/>
    </row>
    <row r="32" spans="1:15" ht="15.75" x14ac:dyDescent="0.25">
      <c r="A32" s="22" t="s">
        <v>73</v>
      </c>
      <c r="B32" s="20" t="s">
        <v>107</v>
      </c>
      <c r="C32" s="30"/>
      <c r="D32" s="30"/>
      <c r="E32" s="39">
        <v>17918</v>
      </c>
      <c r="F32" s="30">
        <v>500</v>
      </c>
      <c r="G32" s="1"/>
      <c r="H32" s="93"/>
      <c r="I32" s="94"/>
      <c r="J32" s="1"/>
      <c r="K32" s="32">
        <f t="shared" si="1"/>
        <v>18418</v>
      </c>
      <c r="L32" s="41">
        <v>1075.08</v>
      </c>
      <c r="M32" s="41">
        <v>3063.96</v>
      </c>
      <c r="N32" s="61" t="s">
        <v>123</v>
      </c>
      <c r="O32" s="76" t="s">
        <v>124</v>
      </c>
    </row>
    <row r="33" spans="1:15" ht="15.75" x14ac:dyDescent="0.25">
      <c r="A33" s="22" t="s">
        <v>74</v>
      </c>
      <c r="B33" s="20" t="s">
        <v>103</v>
      </c>
      <c r="C33" s="30">
        <v>14218</v>
      </c>
      <c r="D33" s="20"/>
      <c r="E33" s="20"/>
      <c r="F33" s="30">
        <v>500</v>
      </c>
      <c r="G33" s="1"/>
      <c r="H33" s="89"/>
      <c r="I33" s="90"/>
      <c r="J33" s="1"/>
      <c r="K33" s="32">
        <f t="shared" si="1"/>
        <v>14718</v>
      </c>
      <c r="L33" s="41">
        <v>853.08</v>
      </c>
      <c r="M33" s="41">
        <v>3431.32</v>
      </c>
      <c r="N33" s="28"/>
      <c r="O33" s="26"/>
    </row>
    <row r="34" spans="1:15" ht="15.75" x14ac:dyDescent="0.25">
      <c r="A34" s="22" t="s">
        <v>75</v>
      </c>
      <c r="B34" s="20" t="s">
        <v>103</v>
      </c>
      <c r="C34" s="30">
        <v>14218</v>
      </c>
      <c r="D34" s="20"/>
      <c r="E34" s="20"/>
      <c r="F34" s="30">
        <v>500</v>
      </c>
      <c r="G34" s="1"/>
      <c r="H34" s="89"/>
      <c r="I34" s="90"/>
      <c r="J34" s="1"/>
      <c r="K34" s="32">
        <f t="shared" si="1"/>
        <v>14718</v>
      </c>
      <c r="L34" s="41"/>
      <c r="M34" s="41"/>
      <c r="N34" s="61" t="s">
        <v>119</v>
      </c>
      <c r="O34" s="56" t="s">
        <v>120</v>
      </c>
    </row>
    <row r="35" spans="1:15" ht="15.75" x14ac:dyDescent="0.25">
      <c r="A35" s="22" t="s">
        <v>76</v>
      </c>
      <c r="B35" s="20" t="s">
        <v>103</v>
      </c>
      <c r="C35" s="30">
        <v>14218</v>
      </c>
      <c r="D35" s="30"/>
      <c r="E35" s="20"/>
      <c r="F35" s="30">
        <v>500</v>
      </c>
      <c r="G35" s="1"/>
      <c r="H35" s="93"/>
      <c r="I35" s="94"/>
      <c r="J35" s="1"/>
      <c r="K35" s="32">
        <f t="shared" si="1"/>
        <v>14718</v>
      </c>
      <c r="L35" s="41">
        <v>853.08</v>
      </c>
      <c r="M35" s="41">
        <v>2431.3200000000002</v>
      </c>
      <c r="N35" s="61" t="s">
        <v>122</v>
      </c>
      <c r="O35" s="75">
        <v>4010</v>
      </c>
    </row>
    <row r="36" spans="1:15" ht="15.75" x14ac:dyDescent="0.25">
      <c r="A36" s="22" t="s">
        <v>77</v>
      </c>
      <c r="B36" s="20" t="s">
        <v>104</v>
      </c>
      <c r="C36" s="30"/>
      <c r="D36" s="39">
        <v>30450</v>
      </c>
      <c r="E36" s="20"/>
      <c r="F36" s="30">
        <v>500</v>
      </c>
      <c r="G36" s="1"/>
      <c r="H36" s="95">
        <v>182.7</v>
      </c>
      <c r="I36" s="96"/>
      <c r="J36" s="1"/>
      <c r="K36" s="32">
        <f t="shared" si="1"/>
        <v>31132.7</v>
      </c>
      <c r="L36" s="41"/>
      <c r="M36" s="41"/>
      <c r="N36" s="28"/>
      <c r="O36" s="56"/>
    </row>
    <row r="37" spans="1:15" ht="15.75" x14ac:dyDescent="0.25">
      <c r="A37" s="22" t="s">
        <v>78</v>
      </c>
      <c r="B37" s="20" t="s">
        <v>103</v>
      </c>
      <c r="C37" s="30">
        <v>14218</v>
      </c>
      <c r="D37" s="60"/>
      <c r="E37" s="20"/>
      <c r="F37" s="30">
        <v>500</v>
      </c>
      <c r="G37" s="1"/>
      <c r="H37" s="93"/>
      <c r="I37" s="94"/>
      <c r="J37" s="1"/>
      <c r="K37" s="32">
        <f t="shared" si="1"/>
        <v>14718</v>
      </c>
      <c r="L37" s="41">
        <v>853.08</v>
      </c>
      <c r="M37" s="41">
        <v>2431.3200000000002</v>
      </c>
      <c r="N37" s="28"/>
      <c r="O37" s="42"/>
    </row>
    <row r="38" spans="1:15" ht="15.75" x14ac:dyDescent="0.25">
      <c r="A38" s="22" t="s">
        <v>79</v>
      </c>
      <c r="B38" s="20" t="s">
        <v>103</v>
      </c>
      <c r="C38" s="30">
        <v>14218</v>
      </c>
      <c r="D38" s="60"/>
      <c r="E38" s="20"/>
      <c r="F38" s="30">
        <v>500</v>
      </c>
      <c r="G38" s="1"/>
      <c r="H38" s="89"/>
      <c r="I38" s="94"/>
      <c r="J38" s="1"/>
      <c r="K38" s="32">
        <f t="shared" si="1"/>
        <v>14718</v>
      </c>
      <c r="L38" s="41"/>
      <c r="M38" s="41"/>
      <c r="N38" s="28"/>
      <c r="O38" s="26"/>
    </row>
    <row r="39" spans="1:15" ht="15.75" x14ac:dyDescent="0.25">
      <c r="A39" s="22" t="s">
        <v>80</v>
      </c>
      <c r="B39" s="20" t="s">
        <v>103</v>
      </c>
      <c r="C39" s="30">
        <v>14218</v>
      </c>
      <c r="D39" s="60"/>
      <c r="E39" s="20"/>
      <c r="F39" s="30">
        <v>500</v>
      </c>
      <c r="G39" s="1"/>
      <c r="H39" s="89"/>
      <c r="I39" s="90"/>
      <c r="J39" s="1"/>
      <c r="K39" s="32">
        <f t="shared" si="1"/>
        <v>14718</v>
      </c>
      <c r="L39" s="41"/>
      <c r="M39" s="41"/>
      <c r="N39" s="28"/>
      <c r="O39" s="26"/>
    </row>
    <row r="40" spans="1:15" ht="15.75" x14ac:dyDescent="0.25">
      <c r="A40" s="22" t="s">
        <v>81</v>
      </c>
      <c r="B40" s="20" t="s">
        <v>104</v>
      </c>
      <c r="C40" s="30"/>
      <c r="D40" s="60">
        <v>30450</v>
      </c>
      <c r="E40" s="20"/>
      <c r="F40" s="30">
        <v>500</v>
      </c>
      <c r="G40" s="1"/>
      <c r="H40" s="95"/>
      <c r="I40" s="96"/>
      <c r="J40" s="1"/>
      <c r="K40" s="32">
        <f t="shared" si="1"/>
        <v>30950</v>
      </c>
      <c r="L40" s="41">
        <v>1827</v>
      </c>
      <c r="M40" s="41">
        <v>5206.92</v>
      </c>
      <c r="N40" s="34"/>
      <c r="O40" s="20"/>
    </row>
    <row r="41" spans="1:15" ht="15.75" x14ac:dyDescent="0.25">
      <c r="A41" s="22" t="s">
        <v>82</v>
      </c>
      <c r="B41" s="20" t="s">
        <v>103</v>
      </c>
      <c r="C41" s="30">
        <v>14218</v>
      </c>
      <c r="D41" s="30"/>
      <c r="E41" s="20"/>
      <c r="F41" s="30">
        <v>500</v>
      </c>
      <c r="G41" s="1"/>
      <c r="H41" s="89"/>
      <c r="I41" s="90"/>
      <c r="J41" s="1"/>
      <c r="K41" s="32">
        <f t="shared" si="1"/>
        <v>14718</v>
      </c>
      <c r="L41" s="41"/>
      <c r="M41" s="41"/>
      <c r="N41" s="61" t="s">
        <v>122</v>
      </c>
      <c r="O41" s="75">
        <v>4010</v>
      </c>
    </row>
    <row r="42" spans="1:15" ht="15.75" x14ac:dyDescent="0.25">
      <c r="A42" s="22" t="s">
        <v>83</v>
      </c>
      <c r="B42" s="20" t="s">
        <v>103</v>
      </c>
      <c r="C42" s="30">
        <v>14218</v>
      </c>
      <c r="D42" s="30"/>
      <c r="E42" s="20"/>
      <c r="F42" s="30">
        <v>500</v>
      </c>
      <c r="G42" s="1"/>
      <c r="H42" s="89"/>
      <c r="I42" s="97"/>
      <c r="J42" s="1"/>
      <c r="K42" s="32">
        <f t="shared" si="1"/>
        <v>14718</v>
      </c>
      <c r="L42" s="41">
        <v>213.27</v>
      </c>
      <c r="M42" s="41">
        <v>607.83000000000004</v>
      </c>
      <c r="N42" s="13"/>
      <c r="O42" s="26"/>
    </row>
    <row r="43" spans="1:15" ht="15.75" x14ac:dyDescent="0.25">
      <c r="A43" s="22" t="s">
        <v>84</v>
      </c>
      <c r="B43" s="20" t="s">
        <v>103</v>
      </c>
      <c r="C43" s="30">
        <v>14218</v>
      </c>
      <c r="D43" s="39"/>
      <c r="E43" s="20"/>
      <c r="F43" s="30">
        <v>500</v>
      </c>
      <c r="G43" s="1"/>
      <c r="H43" s="89">
        <v>87.75</v>
      </c>
      <c r="I43" s="90"/>
      <c r="J43" s="1"/>
      <c r="K43" s="32">
        <f t="shared" si="1"/>
        <v>14805.75</v>
      </c>
      <c r="L43" s="41"/>
      <c r="M43" s="41"/>
      <c r="N43" s="61" t="s">
        <v>122</v>
      </c>
      <c r="O43" s="110">
        <v>7745</v>
      </c>
    </row>
    <row r="44" spans="1:15" ht="15.75" x14ac:dyDescent="0.25">
      <c r="A44" s="22" t="s">
        <v>85</v>
      </c>
      <c r="B44" s="20" t="s">
        <v>103</v>
      </c>
      <c r="C44" s="30">
        <v>14218</v>
      </c>
      <c r="D44" s="30"/>
      <c r="E44" s="20"/>
      <c r="F44" s="30">
        <v>500</v>
      </c>
      <c r="G44" s="1"/>
      <c r="H44" s="89"/>
      <c r="I44" s="90"/>
      <c r="J44" s="1"/>
      <c r="K44" s="32">
        <f t="shared" si="1"/>
        <v>14718</v>
      </c>
      <c r="L44" s="41"/>
      <c r="M44" s="41"/>
      <c r="N44" s="13"/>
      <c r="O44" s="1"/>
    </row>
    <row r="45" spans="1:15" ht="15.75" x14ac:dyDescent="0.25">
      <c r="A45" s="22" t="s">
        <v>86</v>
      </c>
      <c r="B45" s="20" t="s">
        <v>103</v>
      </c>
      <c r="C45" s="30">
        <v>14218</v>
      </c>
      <c r="D45" s="30"/>
      <c r="E45" s="20"/>
      <c r="F45" s="30">
        <v>500</v>
      </c>
      <c r="G45" s="1"/>
      <c r="H45" s="89"/>
      <c r="I45" s="90"/>
      <c r="J45" s="1"/>
      <c r="K45" s="32">
        <f t="shared" si="1"/>
        <v>14718</v>
      </c>
      <c r="L45" s="41">
        <v>853.08</v>
      </c>
      <c r="M45" s="41">
        <v>2431.3200000000002</v>
      </c>
      <c r="N45" s="28"/>
      <c r="O45" s="42"/>
    </row>
    <row r="46" spans="1:15" ht="15.75" x14ac:dyDescent="0.25">
      <c r="A46" s="22" t="s">
        <v>87</v>
      </c>
      <c r="B46" s="20" t="s">
        <v>104</v>
      </c>
      <c r="C46" s="30"/>
      <c r="D46" s="30">
        <v>30450</v>
      </c>
      <c r="E46" s="20"/>
      <c r="F46" s="30">
        <v>500</v>
      </c>
      <c r="G46" s="1"/>
      <c r="H46" s="89">
        <v>713.1</v>
      </c>
      <c r="I46" s="90"/>
      <c r="J46" s="1"/>
      <c r="K46" s="32">
        <f t="shared" si="1"/>
        <v>31663.1</v>
      </c>
      <c r="L46" s="41"/>
      <c r="M46" s="41"/>
      <c r="N46" s="13"/>
      <c r="O46" s="1"/>
    </row>
    <row r="47" spans="1:15" ht="15.75" x14ac:dyDescent="0.25">
      <c r="A47" s="22" t="s">
        <v>88</v>
      </c>
      <c r="B47" s="20" t="s">
        <v>103</v>
      </c>
      <c r="C47" s="30">
        <v>14218</v>
      </c>
      <c r="D47" s="20"/>
      <c r="E47" s="20"/>
      <c r="F47" s="30">
        <v>500</v>
      </c>
      <c r="G47" s="1"/>
      <c r="H47" s="95"/>
      <c r="I47" s="96"/>
      <c r="J47" s="1"/>
      <c r="K47" s="32">
        <f t="shared" si="1"/>
        <v>14718</v>
      </c>
      <c r="L47" s="41"/>
      <c r="M47" s="41"/>
      <c r="N47" s="13"/>
      <c r="O47" s="1"/>
    </row>
    <row r="48" spans="1:15" ht="15.75" x14ac:dyDescent="0.25">
      <c r="A48" s="22" t="s">
        <v>89</v>
      </c>
      <c r="B48" s="20" t="s">
        <v>103</v>
      </c>
      <c r="C48" s="30">
        <v>14218</v>
      </c>
      <c r="D48" s="30"/>
      <c r="E48" s="20"/>
      <c r="F48" s="30">
        <v>500</v>
      </c>
      <c r="G48" s="1"/>
      <c r="H48" s="89"/>
      <c r="I48" s="90"/>
      <c r="J48" s="1"/>
      <c r="K48" s="32">
        <f t="shared" si="1"/>
        <v>14718</v>
      </c>
      <c r="L48" s="41">
        <v>853.08</v>
      </c>
      <c r="M48" s="41">
        <v>2431.3200000000002</v>
      </c>
      <c r="N48" s="13"/>
      <c r="O48" s="1"/>
    </row>
    <row r="49" spans="1:15" ht="15.75" x14ac:dyDescent="0.25">
      <c r="A49" s="22" t="s">
        <v>90</v>
      </c>
      <c r="B49" s="20" t="s">
        <v>103</v>
      </c>
      <c r="C49" s="30">
        <v>14218</v>
      </c>
      <c r="D49" s="20"/>
      <c r="E49" s="20"/>
      <c r="F49" s="30">
        <v>500</v>
      </c>
      <c r="G49" s="1"/>
      <c r="H49" s="89"/>
      <c r="I49" s="90"/>
      <c r="J49" s="1"/>
      <c r="K49" s="32">
        <f t="shared" si="1"/>
        <v>14718</v>
      </c>
      <c r="L49" s="41"/>
      <c r="M49" s="41"/>
      <c r="N49" s="13"/>
      <c r="O49" s="1"/>
    </row>
    <row r="50" spans="1:15" ht="15.75" x14ac:dyDescent="0.25">
      <c r="A50" s="22" t="s">
        <v>91</v>
      </c>
      <c r="B50" s="20" t="s">
        <v>108</v>
      </c>
      <c r="C50" s="30"/>
      <c r="D50" s="39">
        <v>49450</v>
      </c>
      <c r="E50" s="20"/>
      <c r="F50" s="30">
        <v>500</v>
      </c>
      <c r="G50" s="1"/>
      <c r="H50" s="89">
        <v>1770.75</v>
      </c>
      <c r="I50" s="90"/>
      <c r="J50" s="1"/>
      <c r="K50" s="32">
        <f t="shared" si="1"/>
        <v>51720.75</v>
      </c>
      <c r="L50" s="41">
        <v>2967</v>
      </c>
      <c r="M50" s="41">
        <v>8455.92</v>
      </c>
      <c r="N50" s="13"/>
      <c r="O50" s="1"/>
    </row>
    <row r="51" spans="1:15" ht="15.75" x14ac:dyDescent="0.25">
      <c r="A51" s="22" t="s">
        <v>92</v>
      </c>
      <c r="B51" s="20" t="s">
        <v>103</v>
      </c>
      <c r="C51" s="30">
        <v>14218</v>
      </c>
      <c r="D51" s="20"/>
      <c r="E51" s="20"/>
      <c r="F51" s="30">
        <v>500</v>
      </c>
      <c r="G51" s="1"/>
      <c r="H51" s="89"/>
      <c r="I51" s="90"/>
      <c r="J51" s="1"/>
      <c r="K51" s="32">
        <f t="shared" si="1"/>
        <v>14718</v>
      </c>
      <c r="L51" s="41"/>
      <c r="M51" s="41"/>
      <c r="N51" s="13"/>
      <c r="O51" s="1"/>
    </row>
    <row r="52" spans="1:15" ht="15.75" x14ac:dyDescent="0.25">
      <c r="A52" s="22" t="s">
        <v>93</v>
      </c>
      <c r="B52" s="20" t="s">
        <v>103</v>
      </c>
      <c r="C52" s="88">
        <v>13524.57</v>
      </c>
      <c r="D52" s="30"/>
      <c r="E52" s="20"/>
      <c r="F52" s="30">
        <v>500</v>
      </c>
      <c r="G52" s="1"/>
      <c r="H52" s="89"/>
      <c r="I52" s="90"/>
      <c r="J52" s="1"/>
      <c r="K52" s="32">
        <f t="shared" si="1"/>
        <v>14024.57</v>
      </c>
      <c r="L52" s="41"/>
      <c r="M52" s="41"/>
      <c r="N52" s="13"/>
      <c r="O52" s="1"/>
    </row>
    <row r="53" spans="1:15" ht="15.75" x14ac:dyDescent="0.25">
      <c r="A53" s="22" t="s">
        <v>94</v>
      </c>
      <c r="B53" s="20" t="s">
        <v>103</v>
      </c>
      <c r="C53" s="88">
        <v>13701.77</v>
      </c>
      <c r="D53" s="30"/>
      <c r="E53" s="20"/>
      <c r="F53" s="30">
        <v>500</v>
      </c>
      <c r="G53" s="1"/>
      <c r="H53" s="108"/>
      <c r="I53" s="109"/>
      <c r="J53" s="1"/>
      <c r="K53" s="32">
        <f t="shared" si="1"/>
        <v>14201.77</v>
      </c>
      <c r="L53" s="41"/>
      <c r="M53" s="41"/>
      <c r="N53" s="13"/>
      <c r="O53" s="1"/>
    </row>
    <row r="54" spans="1:15" ht="15.75" x14ac:dyDescent="0.25">
      <c r="A54" s="22" t="s">
        <v>95</v>
      </c>
      <c r="B54" s="20" t="s">
        <v>103</v>
      </c>
      <c r="C54" s="30"/>
      <c r="D54" s="39">
        <v>22918</v>
      </c>
      <c r="E54" s="20"/>
      <c r="F54" s="30">
        <v>500</v>
      </c>
      <c r="G54" s="1"/>
      <c r="H54" s="89">
        <v>5.4</v>
      </c>
      <c r="I54" s="90"/>
      <c r="J54" s="1"/>
      <c r="K54" s="32">
        <f t="shared" si="1"/>
        <v>23423.4</v>
      </c>
      <c r="L54" s="41"/>
      <c r="M54" s="41"/>
      <c r="N54" s="61" t="s">
        <v>118</v>
      </c>
      <c r="O54" s="76">
        <v>2475</v>
      </c>
    </row>
    <row r="55" spans="1:15" ht="15.75" x14ac:dyDescent="0.25">
      <c r="A55" s="22" t="s">
        <v>96</v>
      </c>
      <c r="B55" s="20" t="s">
        <v>104</v>
      </c>
      <c r="C55" s="30"/>
      <c r="D55" s="39">
        <v>30450</v>
      </c>
      <c r="E55" s="20"/>
      <c r="F55" s="30">
        <v>500</v>
      </c>
      <c r="G55" s="1"/>
      <c r="H55" s="89">
        <v>958.95</v>
      </c>
      <c r="I55" s="90"/>
      <c r="J55" s="1"/>
      <c r="K55" s="32">
        <f t="shared" si="1"/>
        <v>31908.95</v>
      </c>
      <c r="L55" s="41">
        <v>1827</v>
      </c>
      <c r="M55" s="41">
        <v>5206.92</v>
      </c>
      <c r="N55" s="13"/>
      <c r="O55" s="1"/>
    </row>
    <row r="56" spans="1:15" ht="15.75" x14ac:dyDescent="0.25">
      <c r="A56" s="22" t="s">
        <v>97</v>
      </c>
      <c r="B56" s="20" t="s">
        <v>103</v>
      </c>
      <c r="C56" s="30">
        <v>14218</v>
      </c>
      <c r="D56" s="30"/>
      <c r="E56" s="20"/>
      <c r="F56" s="30">
        <v>500</v>
      </c>
      <c r="G56" s="1"/>
      <c r="H56" s="89"/>
      <c r="I56" s="90"/>
      <c r="J56" s="1"/>
      <c r="K56" s="32">
        <f t="shared" si="1"/>
        <v>14718</v>
      </c>
      <c r="L56" s="41">
        <v>853.08</v>
      </c>
      <c r="M56" s="41">
        <v>2431.3200000000002</v>
      </c>
      <c r="N56" s="28"/>
      <c r="O56" s="42"/>
    </row>
    <row r="57" spans="1:15" ht="15.75" x14ac:dyDescent="0.25">
      <c r="A57" s="22" t="s">
        <v>98</v>
      </c>
      <c r="B57" s="20" t="s">
        <v>103</v>
      </c>
      <c r="C57" s="30">
        <v>14218</v>
      </c>
      <c r="D57" s="30"/>
      <c r="E57" s="20"/>
      <c r="F57" s="30">
        <v>500</v>
      </c>
      <c r="G57" s="1"/>
      <c r="H57" s="89">
        <v>110.7</v>
      </c>
      <c r="I57" s="90"/>
      <c r="J57" s="1"/>
      <c r="K57" s="32">
        <f t="shared" si="1"/>
        <v>14828.7</v>
      </c>
      <c r="L57" s="41">
        <v>853.08</v>
      </c>
      <c r="M57" s="41">
        <v>2431.3200000000002</v>
      </c>
      <c r="N57" s="13"/>
      <c r="O57" s="1"/>
    </row>
    <row r="58" spans="1:15" ht="15.75" x14ac:dyDescent="0.25">
      <c r="A58" s="22" t="s">
        <v>99</v>
      </c>
      <c r="B58" s="20" t="s">
        <v>103</v>
      </c>
      <c r="C58" s="30">
        <v>14218</v>
      </c>
      <c r="D58" s="30"/>
      <c r="E58" s="20"/>
      <c r="F58" s="30">
        <v>500</v>
      </c>
      <c r="G58" s="1"/>
      <c r="H58" s="89"/>
      <c r="I58" s="90"/>
      <c r="J58" s="1"/>
      <c r="K58" s="32">
        <f t="shared" si="1"/>
        <v>14718</v>
      </c>
      <c r="L58" s="41"/>
      <c r="M58" s="41"/>
      <c r="N58" s="61" t="s">
        <v>122</v>
      </c>
      <c r="O58" s="75">
        <v>4010</v>
      </c>
    </row>
    <row r="59" spans="1:15" ht="15.75" x14ac:dyDescent="0.25">
      <c r="A59" s="22" t="s">
        <v>100</v>
      </c>
      <c r="B59" s="20" t="s">
        <v>103</v>
      </c>
      <c r="C59" s="30"/>
      <c r="D59" s="30">
        <v>22918</v>
      </c>
      <c r="E59" s="20"/>
      <c r="F59" s="30">
        <v>500</v>
      </c>
      <c r="G59" s="1"/>
      <c r="H59" s="89"/>
      <c r="I59" s="90"/>
      <c r="J59" s="1"/>
      <c r="K59" s="32">
        <f t="shared" si="1"/>
        <v>23418</v>
      </c>
      <c r="L59" s="41">
        <v>1375.08</v>
      </c>
      <c r="M59" s="41">
        <v>3918.96</v>
      </c>
      <c r="N59" s="13"/>
      <c r="O59" s="1"/>
    </row>
    <row r="60" spans="1:15" ht="15.75" x14ac:dyDescent="0.25">
      <c r="A60" s="22" t="s">
        <v>110</v>
      </c>
      <c r="B60" s="20" t="s">
        <v>103</v>
      </c>
      <c r="C60" s="30">
        <v>14218</v>
      </c>
      <c r="D60" s="30"/>
      <c r="E60" s="20"/>
      <c r="F60" s="30">
        <v>500</v>
      </c>
      <c r="G60" s="1"/>
      <c r="H60" s="95"/>
      <c r="I60" s="96"/>
      <c r="J60" s="1"/>
      <c r="K60" s="32">
        <f t="shared" si="1"/>
        <v>14718</v>
      </c>
      <c r="L60" s="41">
        <v>568.72</v>
      </c>
      <c r="M60" s="41">
        <v>1620.88</v>
      </c>
      <c r="N60" s="61" t="s">
        <v>122</v>
      </c>
      <c r="O60" s="75">
        <v>4010</v>
      </c>
    </row>
    <row r="61" spans="1:15" ht="15.75" x14ac:dyDescent="0.25">
      <c r="A61" s="22" t="s">
        <v>101</v>
      </c>
      <c r="B61" s="20" t="s">
        <v>104</v>
      </c>
      <c r="C61" s="30"/>
      <c r="D61" s="39">
        <v>30450</v>
      </c>
      <c r="E61" s="20"/>
      <c r="F61" s="30">
        <v>500</v>
      </c>
      <c r="G61" s="1"/>
      <c r="H61" s="95">
        <v>107.55</v>
      </c>
      <c r="I61" s="96"/>
      <c r="J61" s="1"/>
      <c r="K61" s="32">
        <f t="shared" si="1"/>
        <v>31057.55</v>
      </c>
      <c r="L61" s="41">
        <v>1827</v>
      </c>
      <c r="M61" s="41">
        <v>5206.92</v>
      </c>
      <c r="N61" s="28"/>
      <c r="O61" s="42"/>
    </row>
    <row r="62" spans="1:15" ht="15.75" x14ac:dyDescent="0.25">
      <c r="A62" s="22" t="s">
        <v>102</v>
      </c>
      <c r="B62" s="20" t="s">
        <v>103</v>
      </c>
      <c r="C62" s="30">
        <v>14218</v>
      </c>
      <c r="D62" s="30"/>
      <c r="E62" s="20"/>
      <c r="F62" s="30">
        <v>500</v>
      </c>
      <c r="G62" s="1"/>
      <c r="H62" s="93"/>
      <c r="I62" s="94"/>
      <c r="J62" s="1"/>
      <c r="K62" s="32">
        <f t="shared" si="1"/>
        <v>14718</v>
      </c>
      <c r="L62" s="41">
        <v>853.08</v>
      </c>
      <c r="M62" s="41">
        <v>2431.3200000000002</v>
      </c>
      <c r="N62" s="61" t="s">
        <v>122</v>
      </c>
      <c r="O62" s="110">
        <v>4059</v>
      </c>
    </row>
    <row r="63" spans="1:15" ht="15.75" x14ac:dyDescent="0.25">
      <c r="A63" s="12" t="s">
        <v>17</v>
      </c>
      <c r="B63" s="13"/>
      <c r="C63" s="23">
        <f t="shared" ref="C63:H63" si="2">SUM(C3:C62)</f>
        <v>567510.34000000008</v>
      </c>
      <c r="D63" s="23">
        <f t="shared" si="2"/>
        <v>490612</v>
      </c>
      <c r="E63" s="23">
        <f t="shared" si="2"/>
        <v>40836</v>
      </c>
      <c r="F63" s="23">
        <f t="shared" si="2"/>
        <v>30000</v>
      </c>
      <c r="G63" s="18">
        <f t="shared" si="2"/>
        <v>0</v>
      </c>
      <c r="H63" s="91">
        <f t="shared" si="2"/>
        <v>4689.3</v>
      </c>
      <c r="I63" s="92"/>
      <c r="J63" s="23">
        <f>SUM(J3:J62)</f>
        <v>0</v>
      </c>
      <c r="K63" s="23">
        <f>SUM(K3:K62)</f>
        <v>1133647.6399999999</v>
      </c>
      <c r="L63" s="23">
        <f>SUM(L3:L62)</f>
        <v>39271.150000000023</v>
      </c>
      <c r="M63" s="23">
        <f>SUM(M3:M62)</f>
        <v>112923.35000000005</v>
      </c>
      <c r="N63" s="23"/>
      <c r="O63" s="23">
        <v>69895.399999999994</v>
      </c>
    </row>
    <row r="64" spans="1:15" s="53" customFormat="1" ht="15.75" x14ac:dyDescent="0.25">
      <c r="A64" s="47"/>
      <c r="B64" s="48"/>
      <c r="C64" s="49"/>
      <c r="D64" s="49"/>
      <c r="E64" s="49"/>
      <c r="F64" s="49"/>
      <c r="G64" s="50"/>
      <c r="H64" s="51"/>
      <c r="I64" s="52"/>
      <c r="J64" s="50"/>
      <c r="K64" s="52"/>
      <c r="L64" s="52"/>
      <c r="M64" s="52"/>
      <c r="N64" s="52"/>
      <c r="O64" s="49"/>
    </row>
    <row r="65" spans="1:15" s="6" customFormat="1" ht="36.75" customHeight="1" x14ac:dyDescent="0.2">
      <c r="A65" s="7" t="s">
        <v>9</v>
      </c>
      <c r="B65" s="7" t="s">
        <v>10</v>
      </c>
      <c r="C65" s="7" t="s">
        <v>12</v>
      </c>
      <c r="D65" s="83"/>
      <c r="E65" s="7"/>
      <c r="F65" s="7"/>
      <c r="G65" s="7"/>
      <c r="H65" s="100" t="s">
        <v>30</v>
      </c>
      <c r="I65" s="101"/>
      <c r="J65" s="7" t="s">
        <v>4</v>
      </c>
      <c r="K65" s="8" t="s">
        <v>6</v>
      </c>
      <c r="L65" s="15"/>
      <c r="M65" s="15"/>
      <c r="N65" s="8"/>
      <c r="O65" s="11"/>
    </row>
    <row r="66" spans="1:15" s="5" customFormat="1" ht="29.25" customHeight="1" x14ac:dyDescent="0.2">
      <c r="A66" s="9" t="s">
        <v>8</v>
      </c>
      <c r="B66" s="9" t="s">
        <v>11</v>
      </c>
      <c r="C66" s="9" t="s">
        <v>13</v>
      </c>
      <c r="D66" s="9"/>
      <c r="E66" s="9"/>
      <c r="F66" s="9"/>
      <c r="G66" s="9"/>
      <c r="H66" s="102" t="s">
        <v>29</v>
      </c>
      <c r="I66" s="103"/>
      <c r="J66" s="9" t="s">
        <v>5</v>
      </c>
      <c r="K66" s="10" t="s">
        <v>7</v>
      </c>
      <c r="L66" s="37"/>
      <c r="M66" s="72"/>
      <c r="N66" s="10"/>
      <c r="O66" s="9"/>
    </row>
    <row r="67" spans="1:15" s="70" customFormat="1" ht="18" customHeight="1" x14ac:dyDescent="0.25">
      <c r="A67" s="45" t="s">
        <v>114</v>
      </c>
      <c r="B67" s="57" t="s">
        <v>125</v>
      </c>
      <c r="C67" s="46">
        <v>198</v>
      </c>
      <c r="D67" s="84"/>
      <c r="E67" s="43"/>
      <c r="F67" s="43"/>
      <c r="G67" s="43"/>
      <c r="H67" s="69"/>
      <c r="I67" s="44"/>
      <c r="J67" s="43"/>
      <c r="K67" s="87">
        <f t="shared" ref="K67:K80" si="3">SUM(C67:I67)</f>
        <v>198</v>
      </c>
      <c r="L67" s="77"/>
      <c r="M67" s="77"/>
      <c r="N67" s="44"/>
      <c r="O67" s="43"/>
    </row>
    <row r="68" spans="1:15" s="5" customFormat="1" ht="15.75" customHeight="1" x14ac:dyDescent="0.25">
      <c r="A68" s="45" t="s">
        <v>33</v>
      </c>
      <c r="B68" s="58" t="s">
        <v>34</v>
      </c>
      <c r="C68" s="46">
        <v>99</v>
      </c>
      <c r="D68" s="84"/>
      <c r="E68" s="43"/>
      <c r="F68" s="43"/>
      <c r="G68" s="43"/>
      <c r="H68" s="104"/>
      <c r="I68" s="105"/>
      <c r="J68" s="43"/>
      <c r="K68" s="87">
        <f t="shared" si="3"/>
        <v>99</v>
      </c>
      <c r="L68" s="77"/>
      <c r="M68" s="77"/>
      <c r="N68" s="38"/>
      <c r="O68" s="43"/>
    </row>
    <row r="69" spans="1:15" s="5" customFormat="1" ht="15.75" customHeight="1" x14ac:dyDescent="0.25">
      <c r="A69" s="45" t="s">
        <v>112</v>
      </c>
      <c r="B69" s="58" t="s">
        <v>36</v>
      </c>
      <c r="C69" s="46">
        <v>396</v>
      </c>
      <c r="D69" s="84"/>
      <c r="E69" s="43"/>
      <c r="F69" s="43"/>
      <c r="G69" s="43"/>
      <c r="H69" s="66"/>
      <c r="I69" s="67"/>
      <c r="J69" s="43"/>
      <c r="K69" s="87">
        <f t="shared" si="3"/>
        <v>396</v>
      </c>
      <c r="L69" s="77"/>
      <c r="M69" s="77"/>
      <c r="N69" s="65"/>
      <c r="O69" s="43"/>
    </row>
    <row r="70" spans="1:15" ht="15.75" x14ac:dyDescent="0.25">
      <c r="A70" s="22" t="s">
        <v>35</v>
      </c>
      <c r="B70" s="57" t="s">
        <v>36</v>
      </c>
      <c r="C70" s="88">
        <v>396</v>
      </c>
      <c r="D70" s="84"/>
      <c r="E70" s="1"/>
      <c r="F70" s="1"/>
      <c r="G70" s="1"/>
      <c r="H70" s="89"/>
      <c r="I70" s="90"/>
      <c r="J70" s="1"/>
      <c r="K70" s="87">
        <f t="shared" si="3"/>
        <v>396</v>
      </c>
      <c r="L70" s="77"/>
      <c r="M70" s="73"/>
      <c r="N70" s="13"/>
      <c r="O70" s="1"/>
    </row>
    <row r="71" spans="1:15" ht="15.75" x14ac:dyDescent="0.25">
      <c r="A71" s="22" t="s">
        <v>126</v>
      </c>
      <c r="B71" s="57" t="s">
        <v>127</v>
      </c>
      <c r="C71" s="88">
        <v>396</v>
      </c>
      <c r="D71" s="84"/>
      <c r="E71" s="1"/>
      <c r="F71" s="1"/>
      <c r="G71" s="1"/>
      <c r="H71" s="78"/>
      <c r="I71" s="79"/>
      <c r="J71" s="1"/>
      <c r="K71" s="87">
        <f t="shared" si="3"/>
        <v>396</v>
      </c>
      <c r="L71" s="77"/>
      <c r="M71" s="73"/>
      <c r="N71" s="13"/>
      <c r="O71" s="1"/>
    </row>
    <row r="72" spans="1:15" ht="15.75" x14ac:dyDescent="0.25">
      <c r="A72" s="22" t="s">
        <v>37</v>
      </c>
      <c r="B72" s="57" t="s">
        <v>36</v>
      </c>
      <c r="C72" s="88">
        <v>483</v>
      </c>
      <c r="D72" s="85"/>
      <c r="E72" s="1"/>
      <c r="F72" s="1"/>
      <c r="G72" s="1"/>
      <c r="H72" s="89"/>
      <c r="I72" s="90"/>
      <c r="J72" s="1"/>
      <c r="K72" s="87">
        <f t="shared" si="3"/>
        <v>483</v>
      </c>
      <c r="L72" s="73"/>
      <c r="M72" s="73"/>
      <c r="N72" s="13"/>
      <c r="O72" s="1"/>
    </row>
    <row r="73" spans="1:15" ht="15.75" x14ac:dyDescent="0.25">
      <c r="A73" s="22" t="s">
        <v>38</v>
      </c>
      <c r="B73" s="57" t="s">
        <v>36</v>
      </c>
      <c r="C73" s="88">
        <v>297</v>
      </c>
      <c r="D73" s="85"/>
      <c r="E73" s="1"/>
      <c r="F73" s="1"/>
      <c r="G73" s="1"/>
      <c r="H73" s="89"/>
      <c r="I73" s="90"/>
      <c r="J73" s="1"/>
      <c r="K73" s="87">
        <f t="shared" si="3"/>
        <v>297</v>
      </c>
      <c r="L73" s="73"/>
      <c r="M73" s="73"/>
      <c r="N73" s="13"/>
      <c r="O73" s="1"/>
    </row>
    <row r="74" spans="1:15" ht="15.75" x14ac:dyDescent="0.25">
      <c r="A74" s="22" t="s">
        <v>113</v>
      </c>
      <c r="B74" s="57" t="s">
        <v>125</v>
      </c>
      <c r="C74" s="88">
        <v>891</v>
      </c>
      <c r="D74" s="85"/>
      <c r="E74" s="1"/>
      <c r="F74" s="1"/>
      <c r="G74" s="1"/>
      <c r="H74" s="63"/>
      <c r="I74" s="64"/>
      <c r="J74" s="1"/>
      <c r="K74" s="87">
        <f t="shared" si="3"/>
        <v>891</v>
      </c>
      <c r="L74" s="73"/>
      <c r="M74" s="73"/>
      <c r="N74" s="13"/>
      <c r="O74" s="1"/>
    </row>
    <row r="75" spans="1:15" ht="15.75" x14ac:dyDescent="0.25">
      <c r="A75" s="22" t="s">
        <v>39</v>
      </c>
      <c r="B75" s="57" t="s">
        <v>36</v>
      </c>
      <c r="C75" s="88">
        <v>396</v>
      </c>
      <c r="D75" s="85"/>
      <c r="E75" s="1"/>
      <c r="F75" s="1"/>
      <c r="G75" s="1"/>
      <c r="H75" s="89"/>
      <c r="I75" s="90"/>
      <c r="J75" s="1"/>
      <c r="K75" s="87">
        <f t="shared" si="3"/>
        <v>396</v>
      </c>
      <c r="L75" s="73"/>
      <c r="M75" s="73"/>
      <c r="N75" s="13"/>
      <c r="O75" s="1"/>
    </row>
    <row r="76" spans="1:15" ht="15.75" x14ac:dyDescent="0.25">
      <c r="A76" s="22" t="s">
        <v>40</v>
      </c>
      <c r="B76" s="57" t="s">
        <v>46</v>
      </c>
      <c r="C76" s="88">
        <v>693</v>
      </c>
      <c r="D76" s="85"/>
      <c r="E76" s="1"/>
      <c r="F76" s="1"/>
      <c r="G76" s="1"/>
      <c r="H76" s="89"/>
      <c r="I76" s="90"/>
      <c r="J76" s="1"/>
      <c r="K76" s="87">
        <f t="shared" si="3"/>
        <v>693</v>
      </c>
      <c r="L76" s="73"/>
      <c r="M76" s="73"/>
      <c r="N76" s="13"/>
      <c r="O76" s="1"/>
    </row>
    <row r="77" spans="1:15" ht="15.75" x14ac:dyDescent="0.25">
      <c r="A77" s="22" t="s">
        <v>41</v>
      </c>
      <c r="B77" s="57" t="s">
        <v>34</v>
      </c>
      <c r="C77" s="88">
        <v>256</v>
      </c>
      <c r="D77" s="85"/>
      <c r="E77" s="1"/>
      <c r="F77" s="1"/>
      <c r="G77" s="1"/>
      <c r="H77" s="89"/>
      <c r="I77" s="90"/>
      <c r="J77" s="1"/>
      <c r="K77" s="87">
        <f t="shared" si="3"/>
        <v>256</v>
      </c>
      <c r="L77" s="73"/>
      <c r="M77" s="73"/>
      <c r="N77" s="13"/>
      <c r="O77" s="1"/>
    </row>
    <row r="78" spans="1:15" ht="15.75" x14ac:dyDescent="0.25">
      <c r="A78" s="22" t="s">
        <v>128</v>
      </c>
      <c r="B78" s="57" t="s">
        <v>129</v>
      </c>
      <c r="C78" s="88">
        <v>297</v>
      </c>
      <c r="D78" s="85"/>
      <c r="E78" s="1"/>
      <c r="F78" s="1"/>
      <c r="G78" s="1"/>
      <c r="H78" s="78"/>
      <c r="I78" s="79"/>
      <c r="J78" s="1"/>
      <c r="K78" s="87">
        <f t="shared" si="3"/>
        <v>297</v>
      </c>
      <c r="L78" s="73"/>
      <c r="M78" s="73"/>
      <c r="N78" s="13"/>
      <c r="O78" s="1"/>
    </row>
    <row r="79" spans="1:15" ht="15.75" x14ac:dyDescent="0.25">
      <c r="A79" s="22" t="s">
        <v>42</v>
      </c>
      <c r="B79" s="57" t="s">
        <v>45</v>
      </c>
      <c r="C79" s="88">
        <v>396</v>
      </c>
      <c r="D79" s="85"/>
      <c r="E79" s="1"/>
      <c r="F79" s="1"/>
      <c r="G79" s="1"/>
      <c r="H79" s="89"/>
      <c r="I79" s="90"/>
      <c r="J79" s="1"/>
      <c r="K79" s="87">
        <f t="shared" si="3"/>
        <v>396</v>
      </c>
      <c r="L79" s="73"/>
      <c r="M79" s="73"/>
      <c r="N79" s="13"/>
      <c r="O79" s="1"/>
    </row>
    <row r="80" spans="1:15" ht="15.75" x14ac:dyDescent="0.25">
      <c r="A80" s="22" t="s">
        <v>43</v>
      </c>
      <c r="B80" s="57" t="s">
        <v>44</v>
      </c>
      <c r="C80" s="30">
        <v>0</v>
      </c>
      <c r="D80" s="85"/>
      <c r="E80" s="1"/>
      <c r="F80" s="1"/>
      <c r="G80" s="1"/>
      <c r="H80" s="89"/>
      <c r="I80" s="90"/>
      <c r="J80" s="1"/>
      <c r="K80" s="87">
        <f t="shared" si="3"/>
        <v>0</v>
      </c>
      <c r="L80" s="73"/>
      <c r="M80" s="73"/>
      <c r="N80" s="13"/>
      <c r="O80" s="1"/>
    </row>
    <row r="81" spans="1:15" ht="15.75" x14ac:dyDescent="0.25">
      <c r="A81" s="12" t="s">
        <v>17</v>
      </c>
      <c r="B81" s="13"/>
      <c r="C81" s="33">
        <f>SUM(C68:C80)</f>
        <v>4996</v>
      </c>
      <c r="D81" s="17"/>
      <c r="E81" s="17"/>
      <c r="F81" s="17"/>
      <c r="G81" s="17"/>
      <c r="H81" s="98">
        <f>SUM(H70:H80)</f>
        <v>0</v>
      </c>
      <c r="I81" s="99"/>
      <c r="J81" s="17">
        <f>SUM(J70:J80)</f>
        <v>0</v>
      </c>
      <c r="K81" s="32">
        <f>SUM(K68:K80)</f>
        <v>4996</v>
      </c>
      <c r="L81" s="74">
        <f>SUM(L67:L80)</f>
        <v>0</v>
      </c>
      <c r="M81" s="74">
        <f>SUM(M67:M80)</f>
        <v>0</v>
      </c>
      <c r="N81" s="13"/>
      <c r="O81" s="13"/>
    </row>
    <row r="83" spans="1:15" ht="15.75" x14ac:dyDescent="0.25">
      <c r="A83" s="80"/>
      <c r="B83" s="81"/>
    </row>
    <row r="84" spans="1:15" ht="15.75" x14ac:dyDescent="0.25">
      <c r="A84" s="80"/>
      <c r="B84" s="81"/>
    </row>
  </sheetData>
  <mergeCells count="76">
    <mergeCell ref="H54:I54"/>
    <mergeCell ref="H55:I55"/>
    <mergeCell ref="H56:I56"/>
    <mergeCell ref="H57:I57"/>
    <mergeCell ref="H58:I58"/>
    <mergeCell ref="H12:I12"/>
    <mergeCell ref="H25:I25"/>
    <mergeCell ref="H53:I53"/>
    <mergeCell ref="H60:I60"/>
    <mergeCell ref="H62:I62"/>
    <mergeCell ref="H13:I13"/>
    <mergeCell ref="H18:I18"/>
    <mergeCell ref="H14:I14"/>
    <mergeCell ref="H15:I15"/>
    <mergeCell ref="H35:I35"/>
    <mergeCell ref="H30:I30"/>
    <mergeCell ref="H17:I17"/>
    <mergeCell ref="H23:I23"/>
    <mergeCell ref="H16:I16"/>
    <mergeCell ref="H51:I51"/>
    <mergeCell ref="H48:I48"/>
    <mergeCell ref="N1:O1"/>
    <mergeCell ref="H3:I3"/>
    <mergeCell ref="H5:I5"/>
    <mergeCell ref="H11:I11"/>
    <mergeCell ref="H1:I1"/>
    <mergeCell ref="H2:I2"/>
    <mergeCell ref="H8:I8"/>
    <mergeCell ref="H9:I9"/>
    <mergeCell ref="H10:I10"/>
    <mergeCell ref="H7:I7"/>
    <mergeCell ref="H6:I6"/>
    <mergeCell ref="H4:I4"/>
    <mergeCell ref="H81:I81"/>
    <mergeCell ref="H65:I65"/>
    <mergeCell ref="H66:I66"/>
    <mergeCell ref="H76:I76"/>
    <mergeCell ref="H72:I72"/>
    <mergeCell ref="H75:I75"/>
    <mergeCell ref="H79:I79"/>
    <mergeCell ref="H70:I70"/>
    <mergeCell ref="H68:I68"/>
    <mergeCell ref="H77:I77"/>
    <mergeCell ref="H80:I80"/>
    <mergeCell ref="H61:I61"/>
    <mergeCell ref="H21:I21"/>
    <mergeCell ref="H19:I19"/>
    <mergeCell ref="H20:I20"/>
    <mergeCell ref="H46:I46"/>
    <mergeCell ref="H47:I47"/>
    <mergeCell ref="H36:I36"/>
    <mergeCell ref="H37:I37"/>
    <mergeCell ref="H44:I44"/>
    <mergeCell ref="H45:I45"/>
    <mergeCell ref="H28:I28"/>
    <mergeCell ref="H29:I29"/>
    <mergeCell ref="H22:I22"/>
    <mergeCell ref="H24:I24"/>
    <mergeCell ref="H26:I26"/>
    <mergeCell ref="H27:I27"/>
    <mergeCell ref="H59:I59"/>
    <mergeCell ref="H73:I73"/>
    <mergeCell ref="H63:I63"/>
    <mergeCell ref="H31:I31"/>
    <mergeCell ref="H32:I32"/>
    <mergeCell ref="H33:I33"/>
    <mergeCell ref="H34:I34"/>
    <mergeCell ref="H38:I38"/>
    <mergeCell ref="H40:I40"/>
    <mergeCell ref="H43:I43"/>
    <mergeCell ref="H52:I52"/>
    <mergeCell ref="H50:I50"/>
    <mergeCell ref="H39:I39"/>
    <mergeCell ref="H41:I41"/>
    <mergeCell ref="H42:I42"/>
    <mergeCell ref="H49:I49"/>
  </mergeCells>
  <pageMargins left="0.70866141732283472" right="0.70866141732283472" top="0.78740157480314965" bottom="0.74803149606299213" header="0.31496062992125984" footer="0.31496062992125984"/>
  <pageSetup paperSize="8" scale="50" fitToHeight="0" orientation="landscape" r:id="rId1"/>
  <headerFooter>
    <oddHeader xml:space="preserve">&amp;C&amp;16&amp;UStatement of Payments Made to Members of PEMBROKESHIRE COUNTY COUNCIL 2020-21
Datganiad o Daliadau a Wnaed i Aelodau CYNGOR SIR BENFRO 2020-21
&amp;R
</oddHead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2020-21</vt:lpstr>
    </vt:vector>
  </TitlesOfParts>
  <Company>Welsh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Morrison, Lauren (LGC - DEP)</dc:creator>
  <cp:lastModifiedBy>Ruloff, Jenny</cp:lastModifiedBy>
  <cp:lastPrinted>2021-04-26T09:11:28Z</cp:lastPrinted>
  <dcterms:created xsi:type="dcterms:W3CDTF">2017-03-06T09:24:20Z</dcterms:created>
  <dcterms:modified xsi:type="dcterms:W3CDTF">2021-04-26T16:09:16Z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A18004753</vt:lpwstr>
  </property>
  <property fmtid="{D5CDD505-2E9C-101B-9397-08002B2CF9AE}" pid="4" name="Objective-Title">
    <vt:lpwstr>Statement of Payments Made - Principal Councils, FRAs &amp; NPAs - Final</vt:lpwstr>
  </property>
  <property fmtid="{D5CDD505-2E9C-101B-9397-08002B2CF9AE}" pid="5" name="Objective-Comment">
    <vt:lpwstr/>
  </property>
  <property fmtid="{D5CDD505-2E9C-101B-9397-08002B2CF9AE}" pid="6" name="Objective-CreationStamp">
    <vt:filetime>2017-05-15T14:35:47Z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2017-06-21T09:33:31Z</vt:filetime>
  </property>
  <property fmtid="{D5CDD505-2E9C-101B-9397-08002B2CF9AE}" pid="10" name="Objective-ModificationStamp">
    <vt:filetime>2017-06-21T09:33:52Z</vt:filetime>
  </property>
  <property fmtid="{D5CDD505-2E9C-101B-9397-08002B2CF9AE}" pid="11" name="Objective-Owner">
    <vt:lpwstr>Lakeman, Sarah (EPS - LGD)</vt:lpwstr>
  </property>
  <property fmtid="{D5CDD505-2E9C-101B-9397-08002B2CF9AE}" pid="12" name="Objective-Path">
    <vt:lpwstr>Objective Global Folder:Corporate File Plan:WORKING WITH STAKEHOLDERS:Working with Stakeholders - Public Sector Organisations:Working with Stakeholders - Public Sector - Other Government Departments, Non-Departmental Public Bodies &amp; Executive Agencies - N</vt:lpwstr>
  </property>
  <property fmtid="{D5CDD505-2E9C-101B-9397-08002B2CF9AE}" pid="13" name="Objective-Parent">
    <vt:lpwstr>Pro Formas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7.0</vt:lpwstr>
  </property>
  <property fmtid="{D5CDD505-2E9C-101B-9397-08002B2CF9AE}" pid="16" name="Objective-VersionNumber">
    <vt:r8>8</vt:r8>
  </property>
  <property fmtid="{D5CDD505-2E9C-101B-9397-08002B2CF9AE}" pid="17" name="Objective-VersionComment">
    <vt:lpwstr/>
  </property>
  <property fmtid="{D5CDD505-2E9C-101B-9397-08002B2CF9AE}" pid="18" name="Objective-FileNumber">
    <vt:lpwstr/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/>
  </property>
  <property fmtid="{D5CDD505-2E9C-101B-9397-08002B2CF9AE}" pid="21" name="Objective-Language [system]">
    <vt:lpwstr>English (eng)</vt:lpwstr>
  </property>
  <property fmtid="{D5CDD505-2E9C-101B-9397-08002B2CF9AE}" pid="22" name="Objective-Date Acquired [system]">
    <vt:filetime>2017-05-14T23:00:00Z</vt:filetime>
  </property>
  <property fmtid="{D5CDD505-2E9C-101B-9397-08002B2CF9AE}" pid="23" name="Objective-What to Keep [system]">
    <vt:lpwstr>No</vt:lpwstr>
  </property>
  <property fmtid="{D5CDD505-2E9C-101B-9397-08002B2CF9AE}" pid="24" name="Objective-Official Translation [system]">
    <vt:lpwstr/>
  </property>
  <property fmtid="{D5CDD505-2E9C-101B-9397-08002B2CF9AE}" pid="25" name="Objective-Connect Creator [system]">
    <vt:lpwstr/>
  </property>
</Properties>
</file>